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6" r:id="rId1"/>
    <sheet name="MYP, MSS" sheetId="5" r:id="rId2"/>
  </sheets>
  <calcPr calcId="145621"/>
</workbook>
</file>

<file path=xl/calcChain.xml><?xml version="1.0" encoding="utf-8"?>
<calcChain xmlns="http://schemas.openxmlformats.org/spreadsheetml/2006/main">
  <c r="O10" i="6" l="1"/>
  <c r="K8" i="5" l="1"/>
  <c r="I8" i="5"/>
  <c r="J8" i="5" l="1"/>
  <c r="O11" i="5"/>
  <c r="N11" i="5"/>
  <c r="M11" i="5"/>
  <c r="L11" i="5"/>
  <c r="K11" i="5"/>
  <c r="AQ10" i="6"/>
  <c r="AP10" i="6"/>
  <c r="AO10" i="6"/>
  <c r="AN10" i="6"/>
  <c r="AM10" i="6"/>
  <c r="AL10" i="6"/>
  <c r="O15" i="6"/>
  <c r="O18" i="6" s="1"/>
  <c r="O19" i="6" s="1"/>
  <c r="M10" i="6"/>
  <c r="L10" i="6"/>
  <c r="K10" i="6"/>
  <c r="J10" i="6"/>
  <c r="I10" i="6"/>
  <c r="H10" i="6"/>
  <c r="H15" i="6" s="1"/>
  <c r="G10" i="6"/>
  <c r="G15" i="6" s="1"/>
  <c r="G18" i="6" s="1"/>
  <c r="F10" i="6"/>
  <c r="F15" i="6" s="1"/>
  <c r="E10" i="6"/>
  <c r="E15" i="6" s="1"/>
  <c r="E18" i="6" s="1"/>
  <c r="D12" i="6" l="1"/>
  <c r="F18" i="6"/>
  <c r="K18" i="6" s="1"/>
  <c r="K15" i="6"/>
  <c r="H18" i="6"/>
  <c r="L18" i="6" s="1"/>
  <c r="L15" i="6"/>
  <c r="I15" i="6"/>
  <c r="N10" i="6"/>
  <c r="N15" i="6" s="1"/>
  <c r="M15" i="6" l="1"/>
  <c r="I18" i="6"/>
  <c r="M18" i="6" l="1"/>
  <c r="N18" i="6"/>
  <c r="AS8" i="5" l="1"/>
  <c r="AQ8" i="5"/>
  <c r="AP8" i="5"/>
  <c r="AO8" i="5"/>
  <c r="AN8" i="5"/>
  <c r="AM8" i="5"/>
  <c r="AG8" i="5"/>
  <c r="AE8" i="5"/>
  <c r="I13" i="5" s="1"/>
  <c r="AD8" i="5"/>
  <c r="AC8" i="5"/>
  <c r="G13" i="5" s="1"/>
  <c r="AB8" i="5"/>
  <c r="AA8" i="5"/>
  <c r="E13" i="5" s="1"/>
  <c r="W8" i="5"/>
  <c r="U8" i="5"/>
  <c r="T8" i="5"/>
  <c r="S8" i="5"/>
  <c r="R8" i="5"/>
  <c r="Q8" i="5"/>
  <c r="K12" i="5"/>
  <c r="I12" i="5"/>
  <c r="H8" i="5"/>
  <c r="H12" i="5" s="1"/>
  <c r="G8" i="5"/>
  <c r="G12" i="5" s="1"/>
  <c r="G14" i="5" s="1"/>
  <c r="F8" i="5"/>
  <c r="F12" i="5" s="1"/>
  <c r="E8" i="5"/>
  <c r="E12" i="5" s="1"/>
  <c r="E14" i="5" s="1"/>
  <c r="M12" i="5" l="1"/>
  <c r="V8" i="5"/>
  <c r="N12" i="5"/>
  <c r="L12" i="5"/>
  <c r="I14" i="5"/>
  <c r="O14" i="5" s="1"/>
  <c r="O12" i="5"/>
  <c r="J12" i="5"/>
  <c r="K13" i="5"/>
  <c r="J13" i="5" s="1"/>
  <c r="F13" i="5"/>
  <c r="L13" i="5" s="1"/>
  <c r="H13" i="5"/>
  <c r="H14" i="5" s="1"/>
  <c r="M14" i="5" s="1"/>
  <c r="AF8" i="5"/>
  <c r="O13" i="5"/>
  <c r="K14" i="5" l="1"/>
  <c r="J14" i="5" s="1"/>
  <c r="M13" i="5"/>
  <c r="N13" i="5"/>
  <c r="F14" i="5"/>
  <c r="L14" i="5" l="1"/>
  <c r="N14" i="5"/>
</calcChain>
</file>

<file path=xl/sharedStrings.xml><?xml version="1.0" encoding="utf-8"?>
<sst xmlns="http://schemas.openxmlformats.org/spreadsheetml/2006/main" count="196" uniqueCount="84">
  <si>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</si>
  <si>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</si>
  <si>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</si>
  <si>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</si>
  <si>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</si>
  <si>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</si>
  <si>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</si>
  <si>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</si>
  <si>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</si>
  <si>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</si>
  <si>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</si>
  <si>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</si>
  <si>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</si>
  <si>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</si>
  <si>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</si>
  <si>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</si>
  <si>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</si>
  <si>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</si>
  <si>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</si>
  <si>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</si>
  <si>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</si>
  <si>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</si>
  <si>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</si>
  <si>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</si>
  <si>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PeTo = Peräseinäjoen Toive  (1927)</t>
  </si>
  <si>
    <t>PeTo</t>
  </si>
  <si>
    <t>8.</t>
  </si>
  <si>
    <t>Matias Rauhala</t>
  </si>
  <si>
    <t>15.9.2003   Ilmajoki</t>
  </si>
  <si>
    <t>KoU = Koskenkorvan Urheilijat  (1945),  kasvattajaseura</t>
  </si>
  <si>
    <t>3.</t>
  </si>
  <si>
    <t>YKV</t>
  </si>
  <si>
    <t>YKV = Ylistaron Kilpa-Veljet  (1945)</t>
  </si>
  <si>
    <t xml:space="preserve">  Kärkilyönnit (KL),  pesänvälit</t>
  </si>
  <si>
    <t xml:space="preserve">      Runkosarja TOP-30</t>
  </si>
  <si>
    <t>Ylempi loppusarja</t>
  </si>
  <si>
    <t>Ylempi loppusarja TOP-10</t>
  </si>
  <si>
    <t>Play off, voitot, voittoprosentti</t>
  </si>
  <si>
    <t xml:space="preserve"> Arvo-ottelut</t>
  </si>
  <si>
    <t xml:space="preserve">      Mitalit</t>
  </si>
  <si>
    <t>0 &gt; 1</t>
  </si>
  <si>
    <t>1 &gt; 2</t>
  </si>
  <si>
    <t>2 &gt; 3</t>
  </si>
  <si>
    <t>3 &gt; k</t>
  </si>
  <si>
    <t>Puolivälierät</t>
  </si>
  <si>
    <t>Välierät</t>
  </si>
  <si>
    <t>Pronssi</t>
  </si>
  <si>
    <t>Finaalit</t>
  </si>
  <si>
    <t>IL</t>
  </si>
  <si>
    <t>LL</t>
  </si>
  <si>
    <t>hSM</t>
  </si>
  <si>
    <t>K</t>
  </si>
  <si>
    <t>H</t>
  </si>
  <si>
    <t>P</t>
  </si>
  <si>
    <t>suomensarja</t>
  </si>
  <si>
    <t>11.</t>
  </si>
  <si>
    <t>Yhteensä</t>
  </si>
  <si>
    <t>0-0-0</t>
  </si>
  <si>
    <t>0/0</t>
  </si>
  <si>
    <t>Pesispörssi</t>
  </si>
  <si>
    <t>URA SUPERISSA</t>
  </si>
  <si>
    <t>ka/KL</t>
  </si>
  <si>
    <t>Ottelu</t>
  </si>
  <si>
    <t>1.  ottelu</t>
  </si>
  <si>
    <t>Lyöty</t>
  </si>
  <si>
    <t>Alempi loppusarja</t>
  </si>
  <si>
    <t>Tuotu</t>
  </si>
  <si>
    <t>KAIKKI</t>
  </si>
  <si>
    <t>Kunnari</t>
  </si>
  <si>
    <t>KoU</t>
  </si>
  <si>
    <t>21.08. 2020  KPL - KoU  2-0  (14-1, 7-6)</t>
  </si>
  <si>
    <t xml:space="preserve">  16 v 11 kk   6 pv</t>
  </si>
  <si>
    <t>10.</t>
  </si>
  <si>
    <t>VäVi</t>
  </si>
  <si>
    <t>VäVi = Vähänkyrön Viesti  (1938)</t>
  </si>
  <si>
    <t>ENSIMMÄISET PUDOTUSPELEISSÄ</t>
  </si>
  <si>
    <t>YLEISÖ</t>
  </si>
  <si>
    <t>ENSIMMÄISET RUNKOSARJASSA</t>
  </si>
  <si>
    <t>ykköspesis</t>
  </si>
  <si>
    <t>Luja</t>
  </si>
  <si>
    <t>Luja = Laihian Luja  (1996)</t>
  </si>
  <si>
    <t>5.</t>
  </si>
  <si>
    <t>KPL  2</t>
  </si>
  <si>
    <t>KPL = Kouvolan Pallonlyöjät  (1931)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</si>
</sst>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0" fillId="0" borderId="0" xfId="0" applyFill="1"/>
    <xf numFmtId="0" fontId="4" fillId="2" borderId="0" xfId="0" applyFont="1" applyFill="1"/>
    <xf numFmtId="0" fontId="2" fillId="3" borderId="9" xfId="0" applyFont="1" applyFill="1" applyBorder="1" applyAlignment="1">
      <alignment horizontal="left"/>
    </xf>
    <xf numFmtId="0" fontId="2" fillId="5" borderId="2" xfId="0" applyFont="1" applyFill="1" applyBorder="1" applyAlignment="1"/>
    <xf numFmtId="0" fontId="4" fillId="0" borderId="0" xfId="0" applyFont="1" applyFill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164" fontId="2" fillId="6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5" borderId="0" xfId="0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4" fontId="2" fillId="5" borderId="1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5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5" fillId="5" borderId="11" xfId="0" applyFont="1" applyFill="1" applyBorder="1"/>
    <xf numFmtId="0" fontId="2" fillId="5" borderId="11" xfId="0" applyFont="1" applyFill="1" applyBorder="1" applyAlignment="1">
      <alignment horizontal="right"/>
    </xf>
    <xf numFmtId="0" fontId="2" fillId="5" borderId="0" xfId="0" applyFont="1" applyFill="1" applyBorder="1" applyAlignment="1">
      <alignment horizontal="right"/>
    </xf>
    <xf numFmtId="0" fontId="2" fillId="5" borderId="12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5" borderId="14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5" fillId="5" borderId="0" xfId="0" applyFont="1" applyFill="1" applyBorder="1"/>
    <xf numFmtId="0" fontId="2" fillId="5" borderId="0" xfId="0" applyFont="1" applyFill="1" applyBorder="1"/>
    <xf numFmtId="0" fontId="2" fillId="5" borderId="8" xfId="0" applyFont="1" applyFill="1" applyBorder="1"/>
    <xf numFmtId="0" fontId="2" fillId="5" borderId="0" xfId="0" applyFont="1" applyFill="1" applyBorder="1" applyAlignment="1">
      <alignment horizontal="left"/>
    </xf>
    <xf numFmtId="0" fontId="2" fillId="7" borderId="9" xfId="0" applyFont="1" applyFill="1" applyBorder="1"/>
    <xf numFmtId="0" fontId="2" fillId="7" borderId="2" xfId="0" applyFont="1" applyFill="1" applyBorder="1"/>
    <xf numFmtId="0" fontId="2" fillId="7" borderId="3" xfId="0" applyFont="1" applyFill="1" applyBorder="1"/>
    <xf numFmtId="0" fontId="2" fillId="7" borderId="1" xfId="0" applyFont="1" applyFill="1" applyBorder="1" applyAlignment="1">
      <alignment horizontal="center"/>
    </xf>
    <xf numFmtId="2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0" fontId="2" fillId="5" borderId="9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5" borderId="4" xfId="0" applyFont="1" applyFill="1" applyBorder="1"/>
    <xf numFmtId="0" fontId="5" fillId="5" borderId="5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center"/>
    </xf>
    <xf numFmtId="0" fontId="2" fillId="5" borderId="7" xfId="0" applyFont="1" applyFill="1" applyBorder="1"/>
    <xf numFmtId="0" fontId="2" fillId="5" borderId="5" xfId="0" applyFont="1" applyFill="1" applyBorder="1" applyAlignment="1">
      <alignment horizontal="left"/>
    </xf>
    <xf numFmtId="0" fontId="2" fillId="2" borderId="11" xfId="0" applyFont="1" applyFill="1" applyBorder="1"/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5" fillId="0" borderId="0" xfId="0" applyFont="1" applyFill="1"/>
    <xf numFmtId="0" fontId="5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5" borderId="8" xfId="0" applyFont="1" applyFill="1" applyBorder="1" applyAlignment="1">
      <alignment horizontal="center"/>
    </xf>
    <xf numFmtId="14" fontId="2" fillId="5" borderId="0" xfId="0" applyNumberFormat="1" applyFont="1" applyFill="1" applyBorder="1"/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45"/>
  <sheetViews>
    <sheetView tabSelected="1" zoomScale="83" zoomScaleNormal="83" workbookViewId="0"/>
  </sheetViews>
  <sheetFormatPr defaultRowHeight="15" x14ac:dyDescent="0.25"/>
  <cols>
    <col min="1" max="1" width="0.7109375" style="71" customWidth="1"/>
    <col min="2" max="2" width="6.7109375" style="124" customWidth="1"/>
    <col min="3" max="3" width="6.140625" style="125" customWidth="1"/>
    <col min="4" max="4" width="8.85546875" style="124" customWidth="1"/>
    <col min="5" max="12" width="5.7109375" style="125" customWidth="1"/>
    <col min="13" max="13" width="6" style="125" customWidth="1"/>
    <col min="14" max="14" width="8.85546875" style="125" customWidth="1"/>
    <col min="15" max="15" width="0.7109375" style="19" customWidth="1"/>
    <col min="16" max="19" width="6.7109375" style="19" customWidth="1"/>
    <col min="20" max="20" width="0.7109375" style="19" customWidth="1"/>
    <col min="21" max="25" width="5.7109375" style="125" customWidth="1"/>
    <col min="26" max="26" width="9.28515625" style="125" customWidth="1"/>
    <col min="27" max="27" width="0.7109375" style="125" customWidth="1"/>
    <col min="28" max="31" width="6.7109375" style="125" customWidth="1"/>
    <col min="32" max="32" width="0.7109375" style="125" customWidth="1"/>
    <col min="33" max="33" width="15.7109375" style="125" customWidth="1"/>
    <col min="34" max="34" width="13.42578125" style="125" customWidth="1"/>
    <col min="35" max="35" width="13" style="125" customWidth="1"/>
    <col min="36" max="36" width="12.140625" style="125" customWidth="1"/>
    <col min="37" max="37" width="0.7109375" style="125" customWidth="1"/>
    <col min="38" max="40" width="6.7109375" style="125" customWidth="1"/>
    <col min="41" max="43" width="4.7109375" style="125" customWidth="1"/>
    <col min="44" max="44" width="51.42578125" style="71" customWidth="1"/>
    <col min="45" max="16384" width="9.140625" style="71"/>
  </cols>
  <sheetData>
    <row r="1" spans="1:44" ht="17.25" customHeight="1" x14ac:dyDescent="0.25">
      <c r="A1" s="69"/>
      <c r="B1" s="66" t="s">
        <v>27</v>
      </c>
      <c r="C1" s="2"/>
      <c r="D1" s="3"/>
      <c r="E1" s="4" t="s">
        <v>28</v>
      </c>
      <c r="F1" s="5"/>
      <c r="G1" s="5"/>
      <c r="H1" s="23"/>
      <c r="I1" s="23"/>
      <c r="J1" s="23"/>
      <c r="K1" s="24"/>
      <c r="L1" s="23"/>
      <c r="M1" s="24"/>
      <c r="N1" s="24"/>
      <c r="O1" s="23"/>
      <c r="P1" s="25"/>
      <c r="Q1" s="25"/>
      <c r="R1" s="25"/>
      <c r="S1" s="25"/>
      <c r="T1" s="25"/>
      <c r="U1" s="23"/>
      <c r="V1" s="24"/>
      <c r="W1" s="24"/>
      <c r="X1" s="24"/>
      <c r="Y1" s="24"/>
      <c r="Z1" s="24"/>
      <c r="AA1" s="23"/>
      <c r="AB1" s="23"/>
      <c r="AC1" s="23"/>
      <c r="AD1" s="23"/>
      <c r="AE1" s="23"/>
      <c r="AF1" s="23"/>
      <c r="AG1" s="24"/>
      <c r="AH1" s="24"/>
      <c r="AI1" s="24"/>
      <c r="AJ1" s="24"/>
      <c r="AK1" s="23"/>
      <c r="AL1" s="24"/>
      <c r="AM1" s="24"/>
      <c r="AN1" s="24"/>
      <c r="AO1" s="24"/>
      <c r="AP1" s="24"/>
      <c r="AQ1" s="24"/>
      <c r="AR1" s="70"/>
    </row>
    <row r="2" spans="1:44" s="75" customFormat="1" ht="15" customHeight="1" x14ac:dyDescent="0.25">
      <c r="A2" s="72"/>
      <c r="B2" s="73" t="s">
        <v>15</v>
      </c>
      <c r="C2" s="2"/>
      <c r="D2" s="3"/>
      <c r="E2" s="8" t="s">
        <v>7</v>
      </c>
      <c r="F2" s="22"/>
      <c r="G2" s="22"/>
      <c r="H2" s="22"/>
      <c r="I2" s="28" t="s">
        <v>33</v>
      </c>
      <c r="J2" s="11"/>
      <c r="K2" s="22"/>
      <c r="L2" s="22"/>
      <c r="M2" s="22"/>
      <c r="N2" s="9"/>
      <c r="O2" s="6"/>
      <c r="P2" s="18" t="s">
        <v>34</v>
      </c>
      <c r="Q2" s="29"/>
      <c r="R2" s="22"/>
      <c r="S2" s="28"/>
      <c r="T2" s="6"/>
      <c r="U2" s="29" t="s">
        <v>35</v>
      </c>
      <c r="V2" s="22"/>
      <c r="W2" s="22"/>
      <c r="X2" s="22"/>
      <c r="Y2" s="22"/>
      <c r="Z2" s="9"/>
      <c r="AA2" s="6"/>
      <c r="AB2" s="18" t="s">
        <v>36</v>
      </c>
      <c r="AC2" s="29"/>
      <c r="AD2" s="22"/>
      <c r="AE2" s="28"/>
      <c r="AF2" s="6"/>
      <c r="AG2" s="18" t="s">
        <v>37</v>
      </c>
      <c r="AH2" s="22"/>
      <c r="AI2" s="22"/>
      <c r="AJ2" s="9"/>
      <c r="AK2" s="6"/>
      <c r="AL2" s="18" t="s">
        <v>38</v>
      </c>
      <c r="AM2" s="29"/>
      <c r="AN2" s="22"/>
      <c r="AO2" s="74" t="s">
        <v>39</v>
      </c>
      <c r="AP2" s="22"/>
      <c r="AQ2" s="9"/>
      <c r="AR2" s="70"/>
    </row>
    <row r="3" spans="1:44" s="75" customFormat="1" ht="15" customHeight="1" x14ac:dyDescent="0.25">
      <c r="A3" s="72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40</v>
      </c>
      <c r="K3" s="7" t="s">
        <v>41</v>
      </c>
      <c r="L3" s="7" t="s">
        <v>42</v>
      </c>
      <c r="M3" s="7" t="s">
        <v>43</v>
      </c>
      <c r="N3" s="7" t="s">
        <v>9</v>
      </c>
      <c r="O3" s="10"/>
      <c r="P3" s="7" t="s">
        <v>4</v>
      </c>
      <c r="Q3" s="7" t="s">
        <v>5</v>
      </c>
      <c r="R3" s="7" t="s">
        <v>14</v>
      </c>
      <c r="S3" s="7" t="s">
        <v>8</v>
      </c>
      <c r="T3" s="10"/>
      <c r="U3" s="7" t="s">
        <v>2</v>
      </c>
      <c r="V3" s="7" t="s">
        <v>6</v>
      </c>
      <c r="W3" s="9" t="s">
        <v>4</v>
      </c>
      <c r="X3" s="7" t="s">
        <v>5</v>
      </c>
      <c r="Y3" s="7" t="s">
        <v>8</v>
      </c>
      <c r="Z3" s="7" t="s">
        <v>9</v>
      </c>
      <c r="AA3" s="10"/>
      <c r="AB3" s="7" t="s">
        <v>4</v>
      </c>
      <c r="AC3" s="7" t="s">
        <v>5</v>
      </c>
      <c r="AD3" s="7" t="s">
        <v>14</v>
      </c>
      <c r="AE3" s="7" t="s">
        <v>8</v>
      </c>
      <c r="AF3" s="10"/>
      <c r="AG3" s="7" t="s">
        <v>44</v>
      </c>
      <c r="AH3" s="7" t="s">
        <v>45</v>
      </c>
      <c r="AI3" s="9" t="s">
        <v>46</v>
      </c>
      <c r="AJ3" s="7" t="s">
        <v>47</v>
      </c>
      <c r="AK3" s="10"/>
      <c r="AL3" s="7" t="s">
        <v>48</v>
      </c>
      <c r="AM3" s="7" t="s">
        <v>49</v>
      </c>
      <c r="AN3" s="9" t="s">
        <v>50</v>
      </c>
      <c r="AO3" s="9" t="s">
        <v>51</v>
      </c>
      <c r="AP3" s="11" t="s">
        <v>52</v>
      </c>
      <c r="AQ3" s="7" t="s">
        <v>53</v>
      </c>
      <c r="AR3" s="70"/>
    </row>
    <row r="4" spans="1:44" s="75" customFormat="1" ht="15" customHeight="1" x14ac:dyDescent="0.25">
      <c r="A4" s="72"/>
      <c r="B4" s="76">
        <v>2019</v>
      </c>
      <c r="C4" s="76" t="s">
        <v>26</v>
      </c>
      <c r="D4" s="77" t="s">
        <v>25</v>
      </c>
      <c r="E4" s="76"/>
      <c r="F4" s="20" t="s">
        <v>54</v>
      </c>
      <c r="G4" s="76"/>
      <c r="H4" s="76"/>
      <c r="I4" s="76"/>
      <c r="J4" s="76"/>
      <c r="K4" s="76"/>
      <c r="L4" s="76"/>
      <c r="M4" s="76"/>
      <c r="N4" s="78"/>
      <c r="O4" s="10"/>
      <c r="P4" s="7"/>
      <c r="Q4" s="7"/>
      <c r="R4" s="7"/>
      <c r="S4" s="7"/>
      <c r="T4" s="10"/>
      <c r="U4" s="79"/>
      <c r="V4" s="12"/>
      <c r="W4" s="13"/>
      <c r="X4" s="12"/>
      <c r="Y4" s="12"/>
      <c r="Z4" s="32"/>
      <c r="AA4" s="10"/>
      <c r="AB4" s="7"/>
      <c r="AC4" s="7"/>
      <c r="AD4" s="7"/>
      <c r="AE4" s="7"/>
      <c r="AF4" s="10"/>
      <c r="AG4" s="79"/>
      <c r="AH4" s="79"/>
      <c r="AI4" s="79"/>
      <c r="AJ4" s="79"/>
      <c r="AK4" s="10"/>
      <c r="AL4" s="12"/>
      <c r="AM4" s="12"/>
      <c r="AN4" s="12"/>
      <c r="AO4" s="13"/>
      <c r="AP4" s="14"/>
      <c r="AQ4" s="12"/>
      <c r="AR4" s="70"/>
    </row>
    <row r="5" spans="1:44" s="75" customFormat="1" ht="15" customHeight="1" x14ac:dyDescent="0.25">
      <c r="A5" s="72"/>
      <c r="B5" s="76">
        <v>2020</v>
      </c>
      <c r="C5" s="76" t="s">
        <v>30</v>
      </c>
      <c r="D5" s="77" t="s">
        <v>31</v>
      </c>
      <c r="E5" s="76"/>
      <c r="F5" s="20" t="s">
        <v>54</v>
      </c>
      <c r="G5" s="76"/>
      <c r="H5" s="76"/>
      <c r="I5" s="76"/>
      <c r="J5" s="76"/>
      <c r="K5" s="76"/>
      <c r="L5" s="76"/>
      <c r="M5" s="76"/>
      <c r="N5" s="78"/>
      <c r="O5" s="10"/>
      <c r="P5" s="7"/>
      <c r="Q5" s="7"/>
      <c r="R5" s="7"/>
      <c r="S5" s="7"/>
      <c r="T5" s="10"/>
      <c r="U5" s="79"/>
      <c r="V5" s="12"/>
      <c r="W5" s="13"/>
      <c r="X5" s="12"/>
      <c r="Y5" s="12"/>
      <c r="Z5" s="32"/>
      <c r="AA5" s="10"/>
      <c r="AB5" s="7"/>
      <c r="AC5" s="7"/>
      <c r="AD5" s="7"/>
      <c r="AE5" s="7"/>
      <c r="AF5" s="10"/>
      <c r="AG5" s="79"/>
      <c r="AH5" s="79"/>
      <c r="AI5" s="79"/>
      <c r="AJ5" s="79"/>
      <c r="AK5" s="10"/>
      <c r="AL5" s="12"/>
      <c r="AM5" s="12"/>
      <c r="AN5" s="12"/>
      <c r="AO5" s="13"/>
      <c r="AP5" s="14"/>
      <c r="AQ5" s="12"/>
      <c r="AR5" s="70"/>
    </row>
    <row r="6" spans="1:44" s="75" customFormat="1" ht="15" customHeight="1" x14ac:dyDescent="0.25">
      <c r="A6" s="72"/>
      <c r="B6" s="12">
        <v>2020</v>
      </c>
      <c r="C6" s="12" t="s">
        <v>55</v>
      </c>
      <c r="D6" s="1" t="s">
        <v>69</v>
      </c>
      <c r="E6" s="12">
        <v>1</v>
      </c>
      <c r="F6" s="12">
        <v>0</v>
      </c>
      <c r="G6" s="12">
        <v>0</v>
      </c>
      <c r="H6" s="12">
        <v>0</v>
      </c>
      <c r="I6" s="12">
        <v>1</v>
      </c>
      <c r="J6" s="12">
        <v>0</v>
      </c>
      <c r="K6" s="12">
        <v>0</v>
      </c>
      <c r="L6" s="12">
        <v>1</v>
      </c>
      <c r="M6" s="12">
        <v>0</v>
      </c>
      <c r="N6" s="32">
        <v>0.5</v>
      </c>
      <c r="O6" s="19">
        <v>2</v>
      </c>
      <c r="P6" s="40"/>
      <c r="Q6" s="7"/>
      <c r="R6" s="7"/>
      <c r="S6" s="7"/>
      <c r="T6" s="10"/>
      <c r="U6" s="79"/>
      <c r="V6" s="12"/>
      <c r="W6" s="13"/>
      <c r="X6" s="12"/>
      <c r="Y6" s="12"/>
      <c r="Z6" s="32"/>
      <c r="AA6" s="10"/>
      <c r="AB6" s="7"/>
      <c r="AC6" s="7"/>
      <c r="AD6" s="7"/>
      <c r="AE6" s="7"/>
      <c r="AF6" s="10"/>
      <c r="AG6" s="79"/>
      <c r="AH6" s="79"/>
      <c r="AI6" s="79"/>
      <c r="AJ6" s="79"/>
      <c r="AK6" s="10"/>
      <c r="AL6" s="12"/>
      <c r="AM6" s="12"/>
      <c r="AN6" s="12"/>
      <c r="AO6" s="13"/>
      <c r="AP6" s="14"/>
      <c r="AQ6" s="12"/>
      <c r="AR6" s="70"/>
    </row>
    <row r="7" spans="1:44" s="75" customFormat="1" ht="15" customHeight="1" x14ac:dyDescent="0.25">
      <c r="A7" s="72"/>
      <c r="B7" s="76">
        <v>2021</v>
      </c>
      <c r="C7" s="76" t="s">
        <v>30</v>
      </c>
      <c r="D7" s="77" t="s">
        <v>79</v>
      </c>
      <c r="E7" s="76"/>
      <c r="F7" s="20" t="s">
        <v>54</v>
      </c>
      <c r="G7" s="76"/>
      <c r="H7" s="76"/>
      <c r="I7" s="76"/>
      <c r="J7" s="76"/>
      <c r="K7" s="76"/>
      <c r="L7" s="76"/>
      <c r="M7" s="76"/>
      <c r="N7" s="78"/>
      <c r="O7" s="10"/>
      <c r="P7" s="7"/>
      <c r="Q7" s="7"/>
      <c r="R7" s="7"/>
      <c r="S7" s="7"/>
      <c r="T7" s="10"/>
      <c r="U7" s="79"/>
      <c r="V7" s="12"/>
      <c r="W7" s="13"/>
      <c r="X7" s="12"/>
      <c r="Y7" s="12"/>
      <c r="Z7" s="32"/>
      <c r="AA7" s="10"/>
      <c r="AB7" s="7"/>
      <c r="AC7" s="7"/>
      <c r="AD7" s="7"/>
      <c r="AE7" s="7"/>
      <c r="AF7" s="10"/>
      <c r="AG7" s="79"/>
      <c r="AH7" s="79"/>
      <c r="AI7" s="79"/>
      <c r="AJ7" s="79"/>
      <c r="AK7" s="10"/>
      <c r="AL7" s="12"/>
      <c r="AM7" s="12"/>
      <c r="AN7" s="12"/>
      <c r="AO7" s="13"/>
      <c r="AP7" s="14"/>
      <c r="AQ7" s="12"/>
      <c r="AR7" s="70"/>
    </row>
    <row r="8" spans="1:44" s="75" customFormat="1" ht="15" customHeight="1" x14ac:dyDescent="0.25">
      <c r="A8" s="72"/>
      <c r="B8" s="132">
        <v>2022</v>
      </c>
      <c r="C8" s="132" t="s">
        <v>81</v>
      </c>
      <c r="D8" s="133" t="s">
        <v>82</v>
      </c>
      <c r="E8" s="134"/>
      <c r="F8" s="134" t="s">
        <v>78</v>
      </c>
      <c r="G8" s="135"/>
      <c r="H8" s="136"/>
      <c r="I8" s="133"/>
      <c r="J8" s="133"/>
      <c r="K8" s="133"/>
      <c r="L8" s="133"/>
      <c r="M8" s="132"/>
      <c r="N8" s="132"/>
      <c r="O8" s="10"/>
      <c r="P8" s="7"/>
      <c r="Q8" s="7"/>
      <c r="R8" s="7"/>
      <c r="S8" s="7"/>
      <c r="T8" s="10"/>
      <c r="U8" s="79"/>
      <c r="V8" s="12"/>
      <c r="W8" s="13"/>
      <c r="X8" s="12"/>
      <c r="Y8" s="12"/>
      <c r="Z8" s="32"/>
      <c r="AA8" s="10"/>
      <c r="AB8" s="7"/>
      <c r="AC8" s="7"/>
      <c r="AD8" s="7"/>
      <c r="AE8" s="7"/>
      <c r="AF8" s="10"/>
      <c r="AG8" s="79"/>
      <c r="AH8" s="79"/>
      <c r="AI8" s="79"/>
      <c r="AJ8" s="79"/>
      <c r="AK8" s="10"/>
      <c r="AL8" s="12"/>
      <c r="AM8" s="12"/>
      <c r="AN8" s="12"/>
      <c r="AO8" s="13"/>
      <c r="AP8" s="14"/>
      <c r="AQ8" s="12"/>
      <c r="AR8" s="70"/>
    </row>
    <row r="9" spans="1:44" s="75" customFormat="1" ht="15" customHeight="1" x14ac:dyDescent="0.25">
      <c r="A9" s="72"/>
      <c r="B9" s="132">
        <v>2021</v>
      </c>
      <c r="C9" s="132" t="s">
        <v>72</v>
      </c>
      <c r="D9" s="133" t="s">
        <v>73</v>
      </c>
      <c r="E9" s="134"/>
      <c r="F9" s="134" t="s">
        <v>78</v>
      </c>
      <c r="G9" s="135"/>
      <c r="H9" s="136"/>
      <c r="I9" s="133"/>
      <c r="J9" s="133"/>
      <c r="K9" s="133"/>
      <c r="L9" s="133"/>
      <c r="M9" s="132"/>
      <c r="N9" s="132"/>
      <c r="O9" s="10"/>
      <c r="P9" s="7"/>
      <c r="Q9" s="7"/>
      <c r="R9" s="7"/>
      <c r="S9" s="7"/>
      <c r="T9" s="10"/>
      <c r="U9" s="79"/>
      <c r="V9" s="12"/>
      <c r="W9" s="13"/>
      <c r="X9" s="12"/>
      <c r="Y9" s="12"/>
      <c r="Z9" s="32"/>
      <c r="AA9" s="10"/>
      <c r="AB9" s="7"/>
      <c r="AC9" s="7"/>
      <c r="AD9" s="7"/>
      <c r="AE9" s="7"/>
      <c r="AF9" s="10"/>
      <c r="AG9" s="79"/>
      <c r="AH9" s="79"/>
      <c r="AI9" s="79"/>
      <c r="AJ9" s="79"/>
      <c r="AK9" s="10"/>
      <c r="AL9" s="12"/>
      <c r="AM9" s="12"/>
      <c r="AN9" s="12"/>
      <c r="AO9" s="13"/>
      <c r="AP9" s="14"/>
      <c r="AQ9" s="12"/>
      <c r="AR9" s="70"/>
    </row>
    <row r="10" spans="1:44" s="75" customFormat="1" ht="15" customHeight="1" x14ac:dyDescent="0.25">
      <c r="A10" s="67"/>
      <c r="B10" s="64" t="s">
        <v>56</v>
      </c>
      <c r="C10" s="11"/>
      <c r="D10" s="9"/>
      <c r="E10" s="7">
        <f t="shared" ref="E10:M10" si="0">SUM(E4:E9)</f>
        <v>1</v>
      </c>
      <c r="F10" s="7">
        <f t="shared" si="0"/>
        <v>0</v>
      </c>
      <c r="G10" s="7">
        <f t="shared" si="0"/>
        <v>0</v>
      </c>
      <c r="H10" s="7">
        <f t="shared" si="0"/>
        <v>0</v>
      </c>
      <c r="I10" s="7">
        <f t="shared" si="0"/>
        <v>1</v>
      </c>
      <c r="J10" s="7">
        <f t="shared" si="0"/>
        <v>0</v>
      </c>
      <c r="K10" s="7">
        <f t="shared" si="0"/>
        <v>0</v>
      </c>
      <c r="L10" s="7">
        <f t="shared" si="0"/>
        <v>1</v>
      </c>
      <c r="M10" s="11">
        <f t="shared" si="0"/>
        <v>0</v>
      </c>
      <c r="N10" s="15">
        <f>PRODUCT(I10/O10)</f>
        <v>0.5</v>
      </c>
      <c r="O10" s="80">
        <f>SUM(O4:O9)</f>
        <v>2</v>
      </c>
      <c r="P10" s="40" t="s">
        <v>57</v>
      </c>
      <c r="Q10" s="40" t="s">
        <v>57</v>
      </c>
      <c r="R10" s="40" t="s">
        <v>57</v>
      </c>
      <c r="S10" s="40" t="s">
        <v>57</v>
      </c>
      <c r="T10" s="10"/>
      <c r="U10" s="7"/>
      <c r="V10" s="7"/>
      <c r="W10" s="7"/>
      <c r="X10" s="7"/>
      <c r="Y10" s="7"/>
      <c r="Z10" s="15"/>
      <c r="AA10" s="80"/>
      <c r="AB10" s="40" t="s">
        <v>57</v>
      </c>
      <c r="AC10" s="40" t="s">
        <v>57</v>
      </c>
      <c r="AD10" s="40" t="s">
        <v>57</v>
      </c>
      <c r="AE10" s="40" t="s">
        <v>57</v>
      </c>
      <c r="AF10" s="10"/>
      <c r="AG10" s="40" t="s">
        <v>58</v>
      </c>
      <c r="AH10" s="40" t="s">
        <v>58</v>
      </c>
      <c r="AI10" s="40" t="s">
        <v>58</v>
      </c>
      <c r="AJ10" s="40" t="s">
        <v>58</v>
      </c>
      <c r="AK10" s="10"/>
      <c r="AL10" s="7">
        <f t="shared" ref="AL10:AQ10" si="1">SUM(AL4:AL9)</f>
        <v>0</v>
      </c>
      <c r="AM10" s="7">
        <f t="shared" si="1"/>
        <v>0</v>
      </c>
      <c r="AN10" s="7">
        <f t="shared" si="1"/>
        <v>0</v>
      </c>
      <c r="AO10" s="7">
        <f t="shared" si="1"/>
        <v>0</v>
      </c>
      <c r="AP10" s="7">
        <f t="shared" si="1"/>
        <v>0</v>
      </c>
      <c r="AQ10" s="7">
        <f t="shared" si="1"/>
        <v>0</v>
      </c>
      <c r="AR10" s="70"/>
    </row>
    <row r="11" spans="1:44" s="75" customFormat="1" ht="15" customHeight="1" x14ac:dyDescent="0.25">
      <c r="A11" s="67"/>
      <c r="B11" s="18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81"/>
      <c r="O11" s="10"/>
      <c r="P11" s="18"/>
      <c r="Q11" s="29"/>
      <c r="R11" s="41"/>
      <c r="S11" s="42"/>
      <c r="T11" s="10"/>
      <c r="U11" s="18"/>
      <c r="V11" s="29"/>
      <c r="W11" s="41"/>
      <c r="X11" s="29"/>
      <c r="Y11" s="41"/>
      <c r="Z11" s="42"/>
      <c r="AA11" s="10"/>
      <c r="AB11" s="82"/>
      <c r="AC11" s="83"/>
      <c r="AD11" s="41"/>
      <c r="AE11" s="42"/>
      <c r="AF11" s="10"/>
      <c r="AG11" s="84">
        <v>0</v>
      </c>
      <c r="AH11" s="84">
        <v>0</v>
      </c>
      <c r="AI11" s="84">
        <v>0</v>
      </c>
      <c r="AJ11" s="84">
        <v>0</v>
      </c>
      <c r="AK11" s="10"/>
      <c r="AL11" s="11"/>
      <c r="AM11" s="22"/>
      <c r="AN11" s="22"/>
      <c r="AO11" s="22"/>
      <c r="AP11" s="22"/>
      <c r="AQ11" s="9"/>
      <c r="AR11" s="70"/>
    </row>
    <row r="12" spans="1:44" ht="15" customHeight="1" x14ac:dyDescent="0.25">
      <c r="A12" s="72"/>
      <c r="B12" s="1" t="s">
        <v>59</v>
      </c>
      <c r="C12" s="14"/>
      <c r="D12" s="85">
        <f>SUM(F10:H10)+((I10-F10-G10)/3)+(E10/3)+(AL10*25)+(AM10*25)+(AN10*10)+(AO10*25)+(AP10*20)+(AQ10*15)</f>
        <v>0.66666666666666663</v>
      </c>
      <c r="E12" s="16"/>
      <c r="F12" s="16"/>
      <c r="G12" s="16"/>
      <c r="H12" s="16"/>
      <c r="I12" s="16"/>
      <c r="J12" s="16"/>
      <c r="K12" s="16"/>
      <c r="L12" s="16"/>
      <c r="M12" s="16"/>
      <c r="N12" s="38"/>
      <c r="O12" s="16"/>
      <c r="P12" s="10"/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0"/>
      <c r="AG12" s="16"/>
      <c r="AH12" s="16"/>
      <c r="AI12" s="16"/>
      <c r="AJ12" s="16"/>
      <c r="AK12" s="10"/>
      <c r="AL12" s="16"/>
      <c r="AM12" s="16"/>
      <c r="AN12" s="16"/>
      <c r="AO12" s="16"/>
      <c r="AP12" s="16"/>
      <c r="AQ12" s="16"/>
      <c r="AR12" s="70"/>
    </row>
    <row r="13" spans="1:44" s="75" customFormat="1" ht="15" customHeight="1" x14ac:dyDescent="0.25">
      <c r="A13" s="72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38"/>
      <c r="O13" s="19"/>
      <c r="P13" s="19"/>
      <c r="Q13" s="19"/>
      <c r="R13" s="19"/>
      <c r="S13" s="19"/>
      <c r="T13" s="19"/>
      <c r="U13" s="16"/>
      <c r="V13" s="17"/>
      <c r="W13" s="16"/>
      <c r="X13" s="16"/>
      <c r="Y13" s="16"/>
      <c r="Z13" s="16"/>
      <c r="AA13" s="16"/>
      <c r="AB13" s="16"/>
      <c r="AC13" s="16"/>
      <c r="AD13" s="16"/>
      <c r="AE13" s="16"/>
      <c r="AF13" s="10"/>
      <c r="AG13" s="16"/>
      <c r="AH13" s="16"/>
      <c r="AI13" s="16"/>
      <c r="AJ13" s="16"/>
      <c r="AK13" s="10"/>
      <c r="AL13" s="16"/>
      <c r="AM13" s="16"/>
      <c r="AN13" s="16"/>
      <c r="AO13" s="16"/>
      <c r="AP13" s="16"/>
      <c r="AQ13" s="16"/>
      <c r="AR13" s="70"/>
    </row>
    <row r="14" spans="1:44" ht="15" customHeight="1" x14ac:dyDescent="0.25">
      <c r="A14" s="72"/>
      <c r="B14" s="18" t="s">
        <v>60</v>
      </c>
      <c r="C14" s="86"/>
      <c r="D14" s="86"/>
      <c r="E14" s="7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16"/>
      <c r="K14" s="7" t="s">
        <v>17</v>
      </c>
      <c r="L14" s="7" t="s">
        <v>18</v>
      </c>
      <c r="M14" s="7" t="s">
        <v>61</v>
      </c>
      <c r="N14" s="7" t="s">
        <v>9</v>
      </c>
      <c r="O14" s="10"/>
      <c r="P14" s="51" t="s">
        <v>77</v>
      </c>
      <c r="Q14" s="3"/>
      <c r="R14" s="3"/>
      <c r="S14" s="3"/>
      <c r="T14" s="87"/>
      <c r="U14" s="87"/>
      <c r="V14" s="87"/>
      <c r="W14" s="87"/>
      <c r="X14" s="87"/>
      <c r="Y14" s="3"/>
      <c r="Z14" s="3"/>
      <c r="AA14" s="3"/>
      <c r="AB14" s="87"/>
      <c r="AC14" s="87"/>
      <c r="AD14" s="3"/>
      <c r="AE14" s="52"/>
      <c r="AF14" s="10"/>
      <c r="AG14" s="51" t="s">
        <v>75</v>
      </c>
      <c r="AH14" s="3"/>
      <c r="AI14" s="3"/>
      <c r="AJ14" s="3"/>
      <c r="AK14" s="3"/>
      <c r="AL14" s="2" t="s">
        <v>76</v>
      </c>
      <c r="AM14" s="3"/>
      <c r="AN14" s="3"/>
      <c r="AO14" s="3"/>
      <c r="AP14" s="3"/>
      <c r="AQ14" s="52"/>
      <c r="AR14" s="70"/>
    </row>
    <row r="15" spans="1:44" ht="15" customHeight="1" x14ac:dyDescent="0.25">
      <c r="A15" s="72"/>
      <c r="B15" s="51" t="s">
        <v>7</v>
      </c>
      <c r="C15" s="3"/>
      <c r="D15" s="52"/>
      <c r="E15" s="12">
        <f>PRODUCT(E10)</f>
        <v>1</v>
      </c>
      <c r="F15" s="12">
        <f>PRODUCT(F10)</f>
        <v>0</v>
      </c>
      <c r="G15" s="12">
        <f>PRODUCT(G10)</f>
        <v>0</v>
      </c>
      <c r="H15" s="12">
        <f>PRODUCT(H10)</f>
        <v>0</v>
      </c>
      <c r="I15" s="12">
        <f>PRODUCT(I10)</f>
        <v>1</v>
      </c>
      <c r="J15" s="16"/>
      <c r="K15" s="88">
        <f>PRODUCT((F15+G15)/E15)</f>
        <v>0</v>
      </c>
      <c r="L15" s="88">
        <f>PRODUCT(H15/E15)</f>
        <v>0</v>
      </c>
      <c r="M15" s="88">
        <f>PRODUCT(I15/E15)</f>
        <v>1</v>
      </c>
      <c r="N15" s="68">
        <f>PRODUCT(N10)</f>
        <v>0.5</v>
      </c>
      <c r="O15" s="10">
        <f>PRODUCT(O10)</f>
        <v>2</v>
      </c>
      <c r="P15" s="48" t="s">
        <v>62</v>
      </c>
      <c r="Q15" s="89"/>
      <c r="R15" s="49" t="s">
        <v>70</v>
      </c>
      <c r="S15" s="49"/>
      <c r="T15" s="49"/>
      <c r="U15" s="49"/>
      <c r="V15" s="49"/>
      <c r="W15" s="49"/>
      <c r="X15" s="49"/>
      <c r="Y15" s="90"/>
      <c r="Z15" s="91" t="s">
        <v>63</v>
      </c>
      <c r="AA15" s="90"/>
      <c r="AB15" s="49"/>
      <c r="AC15" s="92" t="s">
        <v>71</v>
      </c>
      <c r="AD15" s="93"/>
      <c r="AE15" s="50"/>
      <c r="AF15" s="10"/>
      <c r="AG15" s="48" t="s">
        <v>62</v>
      </c>
      <c r="AH15" s="49"/>
      <c r="AI15" s="49"/>
      <c r="AJ15" s="93"/>
      <c r="AK15" s="93"/>
      <c r="AL15" s="93"/>
      <c r="AM15" s="93"/>
      <c r="AN15" s="101"/>
      <c r="AO15" s="93"/>
      <c r="AP15" s="93"/>
      <c r="AQ15" s="92"/>
      <c r="AR15" s="70"/>
    </row>
    <row r="16" spans="1:44" ht="15" customHeight="1" x14ac:dyDescent="0.25">
      <c r="A16" s="72"/>
      <c r="B16" s="95" t="s">
        <v>35</v>
      </c>
      <c r="C16" s="96"/>
      <c r="D16" s="97"/>
      <c r="E16" s="12"/>
      <c r="F16" s="12"/>
      <c r="G16" s="12"/>
      <c r="H16" s="12"/>
      <c r="I16" s="12"/>
      <c r="J16" s="16"/>
      <c r="K16" s="88"/>
      <c r="L16" s="88"/>
      <c r="M16" s="88"/>
      <c r="N16" s="68"/>
      <c r="O16" s="10"/>
      <c r="P16" s="94" t="s">
        <v>64</v>
      </c>
      <c r="Q16" s="98"/>
      <c r="R16" s="99"/>
      <c r="S16" s="99"/>
      <c r="T16" s="99"/>
      <c r="U16" s="99"/>
      <c r="V16" s="99"/>
      <c r="W16" s="99"/>
      <c r="X16" s="99"/>
      <c r="Y16" s="91"/>
      <c r="Z16" s="91"/>
      <c r="AA16" s="91"/>
      <c r="AB16" s="99"/>
      <c r="AC16" s="80"/>
      <c r="AD16" s="80"/>
      <c r="AE16" s="100"/>
      <c r="AF16" s="10"/>
      <c r="AG16" s="94" t="s">
        <v>64</v>
      </c>
      <c r="AH16" s="99"/>
      <c r="AI16" s="99"/>
      <c r="AJ16" s="80"/>
      <c r="AK16" s="80"/>
      <c r="AL16" s="80"/>
      <c r="AM16" s="80"/>
      <c r="AN16" s="101"/>
      <c r="AO16" s="80"/>
      <c r="AP16" s="80"/>
      <c r="AQ16" s="130"/>
      <c r="AR16" s="70"/>
    </row>
    <row r="17" spans="1:45" ht="15" customHeight="1" x14ac:dyDescent="0.25">
      <c r="A17" s="72"/>
      <c r="B17" s="102" t="s">
        <v>65</v>
      </c>
      <c r="C17" s="103"/>
      <c r="D17" s="104"/>
      <c r="E17" s="105"/>
      <c r="F17" s="105"/>
      <c r="G17" s="105"/>
      <c r="H17" s="105"/>
      <c r="I17" s="105"/>
      <c r="J17" s="16"/>
      <c r="K17" s="106"/>
      <c r="L17" s="106"/>
      <c r="M17" s="106"/>
      <c r="N17" s="107"/>
      <c r="O17" s="10"/>
      <c r="P17" s="94" t="s">
        <v>66</v>
      </c>
      <c r="Q17" s="98"/>
      <c r="R17" s="99"/>
      <c r="S17" s="99"/>
      <c r="T17" s="99"/>
      <c r="U17" s="99"/>
      <c r="V17" s="99"/>
      <c r="W17" s="99"/>
      <c r="X17" s="99"/>
      <c r="Y17" s="91"/>
      <c r="Z17" s="91"/>
      <c r="AA17" s="91"/>
      <c r="AB17" s="99"/>
      <c r="AC17" s="80"/>
      <c r="AD17" s="80"/>
      <c r="AE17" s="100"/>
      <c r="AF17" s="10"/>
      <c r="AG17" s="94" t="s">
        <v>66</v>
      </c>
      <c r="AH17" s="131"/>
      <c r="AI17" s="99"/>
      <c r="AJ17" s="80"/>
      <c r="AK17" s="80"/>
      <c r="AL17" s="80"/>
      <c r="AM17" s="80"/>
      <c r="AN17" s="101"/>
      <c r="AO17" s="80"/>
      <c r="AP17" s="80"/>
      <c r="AQ17" s="130"/>
      <c r="AR17" s="70"/>
    </row>
    <row r="18" spans="1:45" ht="15" customHeight="1" x14ac:dyDescent="0.25">
      <c r="A18" s="72"/>
      <c r="B18" s="108" t="s">
        <v>67</v>
      </c>
      <c r="C18" s="109"/>
      <c r="D18" s="110"/>
      <c r="E18" s="7">
        <f>SUM(E15:E17)</f>
        <v>1</v>
      </c>
      <c r="F18" s="7">
        <f>SUM(F15:F17)</f>
        <v>0</v>
      </c>
      <c r="G18" s="7">
        <f>SUM(G15:G17)</f>
        <v>0</v>
      </c>
      <c r="H18" s="7">
        <f>SUM(H15:H17)</f>
        <v>0</v>
      </c>
      <c r="I18" s="7">
        <f>SUM(I15:I17)</f>
        <v>1</v>
      </c>
      <c r="J18" s="16"/>
      <c r="K18" s="111">
        <f>PRODUCT((F18+G18)/E18)</f>
        <v>0</v>
      </c>
      <c r="L18" s="111">
        <f>PRODUCT(H18/E18)</f>
        <v>0</v>
      </c>
      <c r="M18" s="111">
        <f>PRODUCT(I18/E18)</f>
        <v>1</v>
      </c>
      <c r="N18" s="15">
        <f>PRODUCT(I18/O18)</f>
        <v>0.5</v>
      </c>
      <c r="O18" s="10">
        <f>SUM(O15:O17)</f>
        <v>2</v>
      </c>
      <c r="P18" s="112" t="s">
        <v>68</v>
      </c>
      <c r="Q18" s="113"/>
      <c r="R18" s="114"/>
      <c r="S18" s="114"/>
      <c r="T18" s="114"/>
      <c r="U18" s="114"/>
      <c r="V18" s="114"/>
      <c r="W18" s="114"/>
      <c r="X18" s="114"/>
      <c r="Y18" s="115"/>
      <c r="Z18" s="115"/>
      <c r="AA18" s="115"/>
      <c r="AB18" s="114"/>
      <c r="AC18" s="116"/>
      <c r="AD18" s="116"/>
      <c r="AE18" s="117"/>
      <c r="AF18" s="10"/>
      <c r="AG18" s="112" t="s">
        <v>68</v>
      </c>
      <c r="AH18" s="114"/>
      <c r="AI18" s="114"/>
      <c r="AJ18" s="116"/>
      <c r="AK18" s="116"/>
      <c r="AL18" s="116"/>
      <c r="AM18" s="116"/>
      <c r="AN18" s="118"/>
      <c r="AO18" s="116"/>
      <c r="AP18" s="116"/>
      <c r="AQ18" s="63"/>
      <c r="AR18" s="70"/>
    </row>
    <row r="19" spans="1:45" ht="15" customHeight="1" x14ac:dyDescent="0.25">
      <c r="A19" s="72"/>
      <c r="B19" s="119"/>
      <c r="C19" s="119"/>
      <c r="D19" s="119"/>
      <c r="E19" s="119"/>
      <c r="F19" s="119"/>
      <c r="G19" s="119"/>
      <c r="H19" s="119"/>
      <c r="I19" s="119"/>
      <c r="J19" s="16"/>
      <c r="K19" s="119"/>
      <c r="L19" s="119"/>
      <c r="M19" s="119"/>
      <c r="N19" s="38"/>
      <c r="O19" s="10">
        <f>SUM(O16:O18)</f>
        <v>2</v>
      </c>
      <c r="P19" s="16"/>
      <c r="Q19" s="17"/>
      <c r="R19" s="16"/>
      <c r="S19" s="16"/>
      <c r="T19" s="10"/>
      <c r="U19" s="10"/>
      <c r="V19" s="17"/>
      <c r="W19" s="16"/>
      <c r="X19" s="16"/>
      <c r="Y19" s="10"/>
      <c r="Z19" s="10"/>
      <c r="AA19" s="10"/>
      <c r="AB19" s="10"/>
      <c r="AC19" s="10"/>
      <c r="AD19" s="10"/>
      <c r="AE19" s="10"/>
      <c r="AF19" s="10"/>
      <c r="AG19" s="10"/>
      <c r="AH19" s="120"/>
      <c r="AI19" s="16"/>
      <c r="AJ19" s="16"/>
      <c r="AK19" s="10"/>
      <c r="AL19" s="16"/>
      <c r="AM19" s="16"/>
      <c r="AN19" s="16"/>
      <c r="AO19" s="16"/>
      <c r="AP19" s="16"/>
      <c r="AQ19" s="16"/>
      <c r="AR19" s="70"/>
    </row>
    <row r="20" spans="1:45" ht="15" customHeight="1" x14ac:dyDescent="0.2">
      <c r="A20" s="72"/>
      <c r="B20" s="17" t="s">
        <v>10</v>
      </c>
      <c r="C20" s="17"/>
      <c r="D20" s="16" t="s">
        <v>29</v>
      </c>
      <c r="E20" s="10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</row>
    <row r="21" spans="1:45" ht="15" customHeight="1" x14ac:dyDescent="0.2">
      <c r="A21" s="72"/>
      <c r="B21" s="17"/>
      <c r="C21" s="17"/>
      <c r="D21" s="54" t="s">
        <v>24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</row>
    <row r="22" spans="1:45" ht="15" customHeight="1" x14ac:dyDescent="0.2">
      <c r="A22" s="72"/>
      <c r="B22" s="17"/>
      <c r="C22" s="17"/>
      <c r="D22" s="54" t="s">
        <v>32</v>
      </c>
      <c r="E22" s="10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</row>
    <row r="23" spans="1:45" s="122" customFormat="1" ht="15" customHeight="1" x14ac:dyDescent="0.2">
      <c r="A23" s="121"/>
      <c r="B23" s="17"/>
      <c r="C23" s="16"/>
      <c r="D23" s="16" t="s">
        <v>74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</row>
    <row r="24" spans="1:45" s="122" customFormat="1" ht="15" customHeight="1" x14ac:dyDescent="0.25">
      <c r="A24" s="121"/>
      <c r="B24" s="10"/>
      <c r="C24" s="10"/>
      <c r="D24" s="54" t="s">
        <v>80</v>
      </c>
      <c r="E24" s="10"/>
      <c r="F24" s="16"/>
      <c r="G24" s="16"/>
      <c r="H24" s="16"/>
      <c r="I24" s="16"/>
      <c r="J24" s="16"/>
      <c r="K24" s="16"/>
      <c r="L24" s="16"/>
      <c r="M24" s="123"/>
      <c r="N24" s="17"/>
      <c r="O24" s="10"/>
      <c r="P24" s="16"/>
      <c r="Q24" s="17"/>
      <c r="R24" s="16"/>
      <c r="S24" s="16"/>
      <c r="T24" s="10"/>
      <c r="U24" s="10"/>
      <c r="V24" s="120"/>
      <c r="W24" s="16"/>
      <c r="X24" s="16"/>
      <c r="Y24" s="16"/>
      <c r="Z24" s="16"/>
      <c r="AA24" s="16"/>
      <c r="AB24" s="16"/>
      <c r="AC24" s="16"/>
      <c r="AD24" s="16"/>
      <c r="AE24" s="16"/>
      <c r="AF24" s="70"/>
      <c r="AG24" s="123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70"/>
    </row>
    <row r="25" spans="1:45" s="122" customFormat="1" ht="15" customHeight="1" x14ac:dyDescent="0.25">
      <c r="A25" s="121"/>
      <c r="B25" s="16"/>
      <c r="C25" s="16"/>
      <c r="D25" s="17" t="s">
        <v>83</v>
      </c>
      <c r="E25" s="10"/>
      <c r="F25" s="16"/>
      <c r="G25" s="16"/>
      <c r="H25" s="16"/>
      <c r="I25" s="16"/>
      <c r="J25" s="16"/>
      <c r="K25" s="16"/>
      <c r="L25" s="16"/>
      <c r="M25" s="16"/>
      <c r="N25" s="17"/>
      <c r="O25" s="10"/>
      <c r="P25" s="16"/>
      <c r="Q25" s="17"/>
      <c r="R25" s="16"/>
      <c r="S25" s="16"/>
      <c r="T25" s="10"/>
      <c r="U25" s="10"/>
      <c r="V25" s="120"/>
      <c r="W25" s="16"/>
      <c r="X25" s="16"/>
      <c r="Y25" s="16"/>
      <c r="Z25" s="16"/>
      <c r="AA25" s="16"/>
      <c r="AB25" s="16"/>
      <c r="AC25" s="16"/>
      <c r="AD25" s="16"/>
      <c r="AE25" s="16"/>
      <c r="AF25" s="70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70"/>
    </row>
    <row r="26" spans="1:45" s="122" customFormat="1" ht="15" customHeight="1" x14ac:dyDescent="0.25">
      <c r="A26" s="121"/>
      <c r="B26" s="16"/>
      <c r="C26" s="16"/>
      <c r="D26" s="10"/>
      <c r="E26" s="10"/>
      <c r="F26" s="16"/>
      <c r="G26" s="16"/>
      <c r="H26" s="16"/>
      <c r="I26" s="16"/>
      <c r="J26" s="16"/>
      <c r="K26" s="16"/>
      <c r="L26" s="16"/>
      <c r="M26" s="16"/>
      <c r="N26" s="17"/>
      <c r="O26" s="10"/>
      <c r="P26" s="16"/>
      <c r="Q26" s="17"/>
      <c r="R26" s="16"/>
      <c r="S26" s="16"/>
      <c r="T26" s="10"/>
      <c r="U26" s="10"/>
      <c r="V26" s="120"/>
      <c r="W26" s="16"/>
      <c r="X26" s="16"/>
      <c r="Y26" s="16"/>
      <c r="Z26" s="16"/>
      <c r="AA26" s="16"/>
      <c r="AB26" s="16"/>
      <c r="AC26" s="16"/>
      <c r="AD26" s="16"/>
      <c r="AE26" s="16"/>
      <c r="AF26" s="70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70"/>
    </row>
    <row r="27" spans="1:45" s="122" customFormat="1" ht="15" customHeight="1" x14ac:dyDescent="0.25">
      <c r="A27" s="121"/>
      <c r="B27" s="16"/>
      <c r="C27" s="16"/>
      <c r="D27" s="10"/>
      <c r="E27" s="10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70"/>
    </row>
    <row r="28" spans="1:45" s="122" customFormat="1" ht="15" customHeight="1" x14ac:dyDescent="0.25">
      <c r="A28" s="121"/>
      <c r="B28" s="16"/>
      <c r="C28" s="16"/>
      <c r="D28" s="10"/>
      <c r="E28" s="10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70"/>
    </row>
    <row r="29" spans="1:45" s="122" customFormat="1" ht="15" customHeight="1" x14ac:dyDescent="0.25">
      <c r="A29" s="121"/>
      <c r="B29" s="16"/>
      <c r="C29" s="16"/>
      <c r="D29" s="10"/>
      <c r="E29" s="10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70"/>
    </row>
    <row r="30" spans="1:45" s="122" customFormat="1" ht="15" customHeight="1" x14ac:dyDescent="0.25">
      <c r="A30" s="121"/>
      <c r="B30" s="16"/>
      <c r="C30" s="16"/>
      <c r="D30" s="10"/>
      <c r="E30" s="10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70"/>
    </row>
    <row r="31" spans="1:45" s="122" customFormat="1" ht="15" customHeight="1" x14ac:dyDescent="0.25">
      <c r="A31" s="121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70"/>
    </row>
    <row r="32" spans="1:45" s="122" customFormat="1" ht="15" customHeight="1" x14ac:dyDescent="0.25">
      <c r="A32" s="121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0"/>
      <c r="AH32" s="120"/>
      <c r="AI32" s="16"/>
      <c r="AJ32" s="16"/>
      <c r="AK32" s="16"/>
      <c r="AL32" s="16"/>
      <c r="AM32" s="16"/>
      <c r="AN32" s="16"/>
      <c r="AO32" s="16"/>
      <c r="AP32" s="16"/>
      <c r="AQ32" s="16"/>
      <c r="AR32" s="70"/>
    </row>
    <row r="33" spans="1:44" s="122" customFormat="1" ht="15" customHeight="1" x14ac:dyDescent="0.25">
      <c r="A33" s="121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0"/>
      <c r="AH33" s="120"/>
      <c r="AI33" s="16"/>
      <c r="AJ33" s="16"/>
      <c r="AK33" s="16"/>
      <c r="AL33" s="16"/>
      <c r="AM33" s="16"/>
      <c r="AN33" s="16"/>
      <c r="AO33" s="16"/>
      <c r="AP33" s="16"/>
      <c r="AQ33" s="16"/>
      <c r="AR33" s="70"/>
    </row>
    <row r="34" spans="1:44" s="122" customFormat="1" ht="15" customHeight="1" x14ac:dyDescent="0.25">
      <c r="A34" s="121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0"/>
      <c r="AH34" s="120"/>
      <c r="AI34" s="16"/>
      <c r="AJ34" s="16"/>
      <c r="AK34" s="16"/>
      <c r="AL34" s="16"/>
      <c r="AM34" s="16"/>
      <c r="AN34" s="16"/>
      <c r="AO34" s="16"/>
      <c r="AP34" s="16"/>
      <c r="AQ34" s="16"/>
      <c r="AR34" s="70"/>
    </row>
    <row r="35" spans="1:44" s="122" customFormat="1" ht="15" customHeight="1" x14ac:dyDescent="0.25">
      <c r="A35" s="121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0"/>
      <c r="AH35" s="120"/>
      <c r="AI35" s="16"/>
      <c r="AJ35" s="16"/>
      <c r="AK35" s="16"/>
      <c r="AL35" s="16"/>
      <c r="AM35" s="16"/>
      <c r="AN35" s="16"/>
      <c r="AO35" s="16"/>
      <c r="AP35" s="16"/>
      <c r="AQ35" s="16"/>
      <c r="AR35" s="70"/>
    </row>
    <row r="36" spans="1:44" s="122" customFormat="1" ht="15" customHeight="1" x14ac:dyDescent="0.25">
      <c r="A36" s="121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0"/>
      <c r="AH36" s="120"/>
      <c r="AI36" s="16"/>
      <c r="AJ36" s="16"/>
      <c r="AK36" s="16"/>
      <c r="AL36" s="16"/>
      <c r="AM36" s="16"/>
      <c r="AN36" s="16"/>
      <c r="AO36" s="16"/>
      <c r="AP36" s="16"/>
      <c r="AQ36" s="16"/>
      <c r="AR36" s="70"/>
    </row>
    <row r="37" spans="1:44" s="122" customFormat="1" ht="15" customHeight="1" x14ac:dyDescent="0.25">
      <c r="A37" s="121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0"/>
      <c r="AH37" s="120"/>
      <c r="AI37" s="16"/>
      <c r="AJ37" s="16"/>
      <c r="AK37" s="16"/>
      <c r="AL37" s="16"/>
      <c r="AM37" s="16"/>
      <c r="AN37" s="16"/>
      <c r="AO37" s="16"/>
      <c r="AP37" s="16"/>
      <c r="AQ37" s="16"/>
      <c r="AR37" s="70"/>
    </row>
    <row r="38" spans="1:44" s="122" customFormat="1" ht="15" customHeight="1" x14ac:dyDescent="0.25">
      <c r="A38" s="121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0"/>
      <c r="AH38" s="120"/>
      <c r="AI38" s="16"/>
      <c r="AJ38" s="16"/>
      <c r="AK38" s="16"/>
      <c r="AL38" s="16"/>
      <c r="AM38" s="16"/>
      <c r="AN38" s="16"/>
      <c r="AO38" s="16"/>
      <c r="AP38" s="16"/>
      <c r="AQ38" s="16"/>
      <c r="AR38" s="70"/>
    </row>
    <row r="39" spans="1:44" s="122" customFormat="1" ht="15" customHeight="1" x14ac:dyDescent="0.25">
      <c r="A39" s="121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0"/>
      <c r="AH39" s="120"/>
      <c r="AI39" s="16"/>
      <c r="AJ39" s="16"/>
      <c r="AK39" s="16"/>
      <c r="AL39" s="16"/>
      <c r="AM39" s="16"/>
      <c r="AN39" s="16"/>
      <c r="AO39" s="16"/>
      <c r="AP39" s="16"/>
      <c r="AQ39" s="16"/>
      <c r="AR39" s="70"/>
    </row>
    <row r="40" spans="1:44" s="122" customFormat="1" ht="15" customHeight="1" x14ac:dyDescent="0.25">
      <c r="A40" s="121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0"/>
      <c r="AH40" s="120"/>
      <c r="AI40" s="16"/>
      <c r="AJ40" s="16"/>
      <c r="AK40" s="16"/>
      <c r="AL40" s="16"/>
      <c r="AM40" s="16"/>
      <c r="AN40" s="16"/>
      <c r="AO40" s="16"/>
      <c r="AP40" s="16"/>
      <c r="AQ40" s="16"/>
      <c r="AR40" s="70"/>
    </row>
    <row r="41" spans="1:44" s="122" customFormat="1" ht="15" customHeight="1" x14ac:dyDescent="0.25">
      <c r="A41" s="121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0"/>
      <c r="AH41" s="120"/>
      <c r="AI41" s="16"/>
      <c r="AJ41" s="16"/>
      <c r="AK41" s="16"/>
      <c r="AL41" s="16"/>
      <c r="AM41" s="16"/>
      <c r="AN41" s="16"/>
      <c r="AO41" s="16"/>
      <c r="AP41" s="16"/>
      <c r="AQ41" s="16"/>
      <c r="AR41" s="70"/>
    </row>
    <row r="42" spans="1:44" s="122" customFormat="1" ht="15" customHeight="1" x14ac:dyDescent="0.25">
      <c r="A42" s="121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0"/>
      <c r="AH42" s="120"/>
      <c r="AI42" s="16"/>
      <c r="AJ42" s="16"/>
      <c r="AK42" s="16"/>
      <c r="AL42" s="16"/>
      <c r="AM42" s="16"/>
      <c r="AN42" s="16"/>
      <c r="AO42" s="16"/>
      <c r="AP42" s="16"/>
      <c r="AQ42" s="16"/>
      <c r="AR42" s="70"/>
    </row>
    <row r="43" spans="1:44" s="122" customFormat="1" ht="15" customHeight="1" x14ac:dyDescent="0.25">
      <c r="A43" s="121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0"/>
      <c r="AH43" s="120"/>
      <c r="AI43" s="16"/>
      <c r="AJ43" s="16"/>
      <c r="AK43" s="16"/>
      <c r="AL43" s="16"/>
      <c r="AM43" s="16"/>
      <c r="AN43" s="16"/>
      <c r="AO43" s="16"/>
      <c r="AP43" s="16"/>
      <c r="AQ43" s="16"/>
      <c r="AR43" s="70"/>
    </row>
    <row r="44" spans="1:44" s="122" customFormat="1" ht="15" customHeight="1" x14ac:dyDescent="0.25">
      <c r="A44" s="121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0"/>
      <c r="AH44" s="120"/>
      <c r="AI44" s="16"/>
      <c r="AJ44" s="16"/>
      <c r="AK44" s="16"/>
      <c r="AL44" s="16"/>
      <c r="AM44" s="16"/>
      <c r="AN44" s="16"/>
      <c r="AO44" s="16"/>
      <c r="AP44" s="16"/>
      <c r="AQ44" s="16"/>
      <c r="AR44" s="70"/>
    </row>
    <row r="45" spans="1:44" s="122" customFormat="1" ht="15" customHeight="1" x14ac:dyDescent="0.25">
      <c r="A45" s="121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0"/>
      <c r="AH45" s="120"/>
      <c r="AI45" s="16"/>
      <c r="AJ45" s="16"/>
      <c r="AK45" s="16"/>
      <c r="AL45" s="16"/>
      <c r="AM45" s="16"/>
      <c r="AN45" s="16"/>
      <c r="AO45" s="16"/>
      <c r="AP45" s="16"/>
      <c r="AQ45" s="16"/>
      <c r="AR45" s="70"/>
    </row>
    <row r="46" spans="1:44" s="122" customFormat="1" ht="15" customHeight="1" x14ac:dyDescent="0.25">
      <c r="A46" s="121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0"/>
      <c r="AH46" s="120"/>
      <c r="AI46" s="16"/>
      <c r="AJ46" s="16"/>
      <c r="AK46" s="16"/>
      <c r="AL46" s="16"/>
      <c r="AM46" s="16"/>
      <c r="AN46" s="16"/>
      <c r="AO46" s="16"/>
      <c r="AP46" s="16"/>
      <c r="AQ46" s="16"/>
      <c r="AR46" s="70"/>
    </row>
    <row r="47" spans="1:44" s="122" customFormat="1" ht="15" customHeight="1" x14ac:dyDescent="0.25">
      <c r="A47" s="121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0"/>
      <c r="AH47" s="120"/>
      <c r="AI47" s="16"/>
      <c r="AJ47" s="16"/>
      <c r="AK47" s="16"/>
      <c r="AL47" s="16"/>
      <c r="AM47" s="16"/>
      <c r="AN47" s="16"/>
      <c r="AO47" s="16"/>
      <c r="AP47" s="16"/>
      <c r="AQ47" s="16"/>
      <c r="AR47" s="70"/>
    </row>
    <row r="48" spans="1:44" s="122" customFormat="1" ht="15" customHeight="1" x14ac:dyDescent="0.25">
      <c r="A48" s="121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0"/>
      <c r="AH48" s="120"/>
      <c r="AI48" s="16"/>
      <c r="AJ48" s="16"/>
      <c r="AK48" s="16"/>
      <c r="AL48" s="16"/>
      <c r="AM48" s="16"/>
      <c r="AN48" s="16"/>
      <c r="AO48" s="16"/>
      <c r="AP48" s="16"/>
      <c r="AQ48" s="16"/>
      <c r="AR48" s="70"/>
    </row>
    <row r="49" spans="1:44" s="122" customFormat="1" ht="15" customHeight="1" x14ac:dyDescent="0.25">
      <c r="A49" s="121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0"/>
      <c r="AH49" s="120"/>
      <c r="AI49" s="16"/>
      <c r="AJ49" s="16"/>
      <c r="AK49" s="16"/>
      <c r="AL49" s="16"/>
      <c r="AM49" s="16"/>
      <c r="AN49" s="16"/>
      <c r="AO49" s="16"/>
      <c r="AP49" s="16"/>
      <c r="AQ49" s="16"/>
      <c r="AR49" s="70"/>
    </row>
    <row r="50" spans="1:44" s="122" customFormat="1" ht="15" customHeight="1" x14ac:dyDescent="0.25">
      <c r="A50" s="121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0"/>
      <c r="AH50" s="120"/>
      <c r="AI50" s="16"/>
      <c r="AJ50" s="16"/>
      <c r="AK50" s="16"/>
      <c r="AL50" s="16"/>
      <c r="AM50" s="16"/>
      <c r="AN50" s="16"/>
      <c r="AO50" s="16"/>
      <c r="AP50" s="16"/>
      <c r="AQ50" s="16"/>
      <c r="AR50" s="70"/>
    </row>
    <row r="51" spans="1:44" s="122" customFormat="1" ht="15" customHeight="1" x14ac:dyDescent="0.25">
      <c r="A51" s="121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0"/>
      <c r="AH51" s="120"/>
      <c r="AI51" s="16"/>
      <c r="AJ51" s="16"/>
      <c r="AK51" s="16"/>
      <c r="AL51" s="16"/>
      <c r="AM51" s="16"/>
      <c r="AN51" s="16"/>
      <c r="AO51" s="16"/>
      <c r="AP51" s="16"/>
      <c r="AQ51" s="16"/>
      <c r="AR51" s="70"/>
    </row>
    <row r="52" spans="1:44" s="122" customFormat="1" ht="15" customHeight="1" x14ac:dyDescent="0.25">
      <c r="A52" s="121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0"/>
      <c r="AH52" s="120"/>
      <c r="AI52" s="16"/>
      <c r="AJ52" s="16"/>
      <c r="AK52" s="16"/>
      <c r="AL52" s="16"/>
      <c r="AM52" s="16"/>
      <c r="AN52" s="16"/>
      <c r="AO52" s="16"/>
      <c r="AP52" s="16"/>
      <c r="AQ52" s="16"/>
      <c r="AR52" s="70"/>
    </row>
    <row r="53" spans="1:44" s="122" customFormat="1" ht="15" customHeight="1" x14ac:dyDescent="0.25">
      <c r="A53" s="121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0"/>
      <c r="AH53" s="120"/>
      <c r="AI53" s="16"/>
      <c r="AJ53" s="16"/>
      <c r="AK53" s="16"/>
      <c r="AL53" s="16"/>
      <c r="AM53" s="16"/>
      <c r="AN53" s="16"/>
      <c r="AO53" s="16"/>
      <c r="AP53" s="16"/>
      <c r="AQ53" s="16"/>
      <c r="AR53" s="70"/>
    </row>
    <row r="54" spans="1:44" s="122" customFormat="1" ht="15" customHeight="1" x14ac:dyDescent="0.25">
      <c r="A54" s="121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0"/>
      <c r="AH54" s="120"/>
      <c r="AI54" s="16"/>
      <c r="AJ54" s="16"/>
      <c r="AK54" s="16"/>
      <c r="AL54" s="16"/>
      <c r="AM54" s="16"/>
      <c r="AN54" s="16"/>
      <c r="AO54" s="16"/>
      <c r="AP54" s="16"/>
      <c r="AQ54" s="16"/>
      <c r="AR54" s="70"/>
    </row>
    <row r="55" spans="1:44" s="122" customFormat="1" ht="15" customHeight="1" x14ac:dyDescent="0.25">
      <c r="A55" s="121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0"/>
      <c r="AH55" s="120"/>
      <c r="AI55" s="16"/>
      <c r="AJ55" s="16"/>
      <c r="AK55" s="16"/>
      <c r="AL55" s="16"/>
      <c r="AM55" s="16"/>
      <c r="AN55" s="16"/>
      <c r="AO55" s="16"/>
      <c r="AP55" s="16"/>
      <c r="AQ55" s="16"/>
      <c r="AR55" s="70"/>
    </row>
    <row r="56" spans="1:44" s="122" customFormat="1" ht="15" customHeight="1" x14ac:dyDescent="0.25">
      <c r="A56" s="121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0"/>
      <c r="AH56" s="120"/>
      <c r="AI56" s="16"/>
      <c r="AJ56" s="16"/>
      <c r="AK56" s="16"/>
      <c r="AL56" s="16"/>
      <c r="AM56" s="16"/>
      <c r="AN56" s="16"/>
      <c r="AO56" s="16"/>
      <c r="AP56" s="16"/>
      <c r="AQ56" s="16"/>
      <c r="AR56" s="70"/>
    </row>
    <row r="57" spans="1:44" s="122" customFormat="1" ht="15" customHeight="1" x14ac:dyDescent="0.25">
      <c r="A57" s="121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0"/>
      <c r="AH57" s="120"/>
      <c r="AI57" s="16"/>
      <c r="AJ57" s="16"/>
      <c r="AK57" s="16"/>
      <c r="AL57" s="16"/>
      <c r="AM57" s="16"/>
      <c r="AN57" s="16"/>
      <c r="AO57" s="16"/>
      <c r="AP57" s="16"/>
      <c r="AQ57" s="16"/>
    </row>
    <row r="58" spans="1:44" s="122" customFormat="1" ht="15" customHeight="1" x14ac:dyDescent="0.25">
      <c r="A58" s="121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0"/>
      <c r="AH58" s="120"/>
      <c r="AI58" s="16"/>
      <c r="AJ58" s="16"/>
      <c r="AK58" s="16"/>
      <c r="AL58" s="16"/>
      <c r="AM58" s="16"/>
      <c r="AN58" s="16"/>
      <c r="AO58" s="16"/>
      <c r="AP58" s="16"/>
      <c r="AQ58" s="16"/>
    </row>
    <row r="59" spans="1:44" s="122" customFormat="1" ht="15" customHeight="1" x14ac:dyDescent="0.25">
      <c r="A59" s="121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0"/>
      <c r="AH59" s="120"/>
      <c r="AI59" s="16"/>
      <c r="AJ59" s="16"/>
      <c r="AK59" s="16"/>
      <c r="AL59" s="16"/>
      <c r="AM59" s="16"/>
      <c r="AN59" s="16"/>
      <c r="AO59" s="16"/>
      <c r="AP59" s="16"/>
      <c r="AQ59" s="16"/>
    </row>
    <row r="60" spans="1:44" s="122" customFormat="1" ht="15" customHeight="1" x14ac:dyDescent="0.25">
      <c r="A60" s="121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0"/>
      <c r="AH60" s="120"/>
      <c r="AI60" s="16"/>
      <c r="AJ60" s="16"/>
      <c r="AK60" s="16"/>
      <c r="AL60" s="16"/>
      <c r="AM60" s="16"/>
      <c r="AN60" s="16"/>
      <c r="AO60" s="16"/>
      <c r="AP60" s="16"/>
      <c r="AQ60" s="16"/>
      <c r="AR60" s="71"/>
    </row>
    <row r="61" spans="1:44" s="122" customFormat="1" ht="15" customHeight="1" x14ac:dyDescent="0.25">
      <c r="A61" s="121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0"/>
      <c r="AH61" s="120"/>
      <c r="AI61" s="16"/>
      <c r="AJ61" s="16"/>
      <c r="AK61" s="16"/>
      <c r="AL61" s="16"/>
      <c r="AM61" s="16"/>
      <c r="AN61" s="16"/>
      <c r="AO61" s="16"/>
      <c r="AP61" s="16"/>
      <c r="AQ61" s="16"/>
      <c r="AR61" s="71"/>
    </row>
    <row r="62" spans="1:44" s="122" customFormat="1" ht="15" customHeight="1" x14ac:dyDescent="0.25">
      <c r="A62" s="121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0"/>
      <c r="AH62" s="120"/>
      <c r="AI62" s="16"/>
      <c r="AJ62" s="16"/>
      <c r="AK62" s="16"/>
      <c r="AL62" s="16"/>
      <c r="AM62" s="16"/>
      <c r="AN62" s="16"/>
      <c r="AO62" s="16"/>
      <c r="AP62" s="16"/>
      <c r="AQ62" s="16"/>
      <c r="AR62" s="71"/>
    </row>
    <row r="63" spans="1:44" s="122" customFormat="1" ht="15" customHeight="1" x14ac:dyDescent="0.25">
      <c r="A63" s="121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0"/>
      <c r="AH63" s="120"/>
      <c r="AI63" s="16"/>
      <c r="AJ63" s="16"/>
      <c r="AK63" s="16"/>
      <c r="AL63" s="16"/>
      <c r="AM63" s="16"/>
      <c r="AN63" s="16"/>
      <c r="AO63" s="16"/>
      <c r="AP63" s="16"/>
      <c r="AQ63" s="16"/>
      <c r="AR63" s="71"/>
    </row>
    <row r="64" spans="1:44" s="122" customFormat="1" ht="15" customHeight="1" x14ac:dyDescent="0.25">
      <c r="A64" s="121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0"/>
      <c r="AH64" s="120"/>
      <c r="AI64" s="16"/>
      <c r="AJ64" s="16"/>
      <c r="AK64" s="16"/>
      <c r="AL64" s="16"/>
      <c r="AM64" s="16"/>
      <c r="AN64" s="16"/>
      <c r="AO64" s="16"/>
      <c r="AP64" s="16"/>
      <c r="AQ64" s="16"/>
      <c r="AR64" s="71"/>
    </row>
    <row r="65" spans="1:44" s="122" customFormat="1" ht="15" customHeight="1" x14ac:dyDescent="0.25">
      <c r="A65" s="121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0"/>
      <c r="AH65" s="120"/>
      <c r="AI65" s="16"/>
      <c r="AJ65" s="16"/>
      <c r="AK65" s="16"/>
      <c r="AL65" s="16"/>
      <c r="AM65" s="16"/>
      <c r="AN65" s="16"/>
      <c r="AO65" s="16"/>
      <c r="AP65" s="16"/>
      <c r="AQ65" s="16"/>
      <c r="AR65" s="71"/>
    </row>
    <row r="66" spans="1:44" s="122" customFormat="1" ht="15" customHeight="1" x14ac:dyDescent="0.25">
      <c r="A66" s="121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0"/>
      <c r="AH66" s="120"/>
      <c r="AI66" s="16"/>
      <c r="AJ66" s="16"/>
      <c r="AK66" s="16"/>
      <c r="AL66" s="16"/>
      <c r="AM66" s="16"/>
      <c r="AN66" s="16"/>
      <c r="AO66" s="16"/>
      <c r="AP66" s="16"/>
      <c r="AQ66" s="16"/>
      <c r="AR66" s="71"/>
    </row>
    <row r="67" spans="1:44" s="122" customFormat="1" ht="15" customHeight="1" x14ac:dyDescent="0.25">
      <c r="A67" s="121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0"/>
      <c r="AH67" s="120"/>
      <c r="AI67" s="16"/>
      <c r="AJ67" s="16"/>
      <c r="AK67" s="16"/>
      <c r="AL67" s="16"/>
      <c r="AM67" s="16"/>
      <c r="AN67" s="16"/>
      <c r="AO67" s="16"/>
      <c r="AP67" s="16"/>
      <c r="AQ67" s="16"/>
      <c r="AR67" s="71"/>
    </row>
    <row r="68" spans="1:44" s="122" customFormat="1" ht="15" customHeight="1" x14ac:dyDescent="0.25">
      <c r="A68" s="121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0"/>
      <c r="AH68" s="120"/>
      <c r="AI68" s="16"/>
      <c r="AJ68" s="16"/>
      <c r="AK68" s="16"/>
      <c r="AL68" s="16"/>
      <c r="AM68" s="16"/>
      <c r="AN68" s="16"/>
      <c r="AO68" s="16"/>
      <c r="AP68" s="16"/>
      <c r="AQ68" s="16"/>
      <c r="AR68" s="71"/>
    </row>
    <row r="69" spans="1:44" s="122" customFormat="1" ht="15" customHeight="1" x14ac:dyDescent="0.25">
      <c r="A69" s="121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0"/>
      <c r="AH69" s="120"/>
      <c r="AI69" s="16"/>
      <c r="AJ69" s="16"/>
      <c r="AK69" s="16"/>
      <c r="AL69" s="16"/>
      <c r="AM69" s="16"/>
      <c r="AN69" s="16"/>
      <c r="AO69" s="16"/>
      <c r="AP69" s="16"/>
      <c r="AQ69" s="16"/>
      <c r="AR69" s="71"/>
    </row>
    <row r="70" spans="1:44" s="122" customFormat="1" ht="15" customHeight="1" x14ac:dyDescent="0.25">
      <c r="A70" s="121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0"/>
      <c r="AH70" s="120"/>
      <c r="AI70" s="16"/>
      <c r="AJ70" s="16"/>
      <c r="AK70" s="16"/>
      <c r="AL70" s="16"/>
      <c r="AM70" s="16"/>
      <c r="AN70" s="16"/>
      <c r="AO70" s="16"/>
      <c r="AP70" s="16"/>
      <c r="AQ70" s="16"/>
      <c r="AR70" s="71"/>
    </row>
    <row r="71" spans="1:44" s="122" customFormat="1" ht="15" customHeight="1" x14ac:dyDescent="0.25">
      <c r="A71" s="121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0"/>
      <c r="AH71" s="120"/>
      <c r="AI71" s="16"/>
      <c r="AJ71" s="16"/>
      <c r="AK71" s="16"/>
      <c r="AL71" s="16"/>
      <c r="AM71" s="16"/>
      <c r="AN71" s="16"/>
      <c r="AO71" s="16"/>
      <c r="AP71" s="16"/>
      <c r="AQ71" s="16"/>
      <c r="AR71" s="71"/>
    </row>
    <row r="72" spans="1:44" s="122" customFormat="1" ht="15" customHeight="1" x14ac:dyDescent="0.25">
      <c r="A72" s="121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0"/>
      <c r="AH72" s="120"/>
      <c r="AI72" s="16"/>
      <c r="AJ72" s="16"/>
      <c r="AK72" s="16"/>
      <c r="AL72" s="16"/>
      <c r="AM72" s="16"/>
      <c r="AN72" s="16"/>
      <c r="AO72" s="16"/>
      <c r="AP72" s="16"/>
      <c r="AQ72" s="16"/>
      <c r="AR72" s="71"/>
    </row>
    <row r="73" spans="1:44" s="122" customFormat="1" ht="15" customHeight="1" x14ac:dyDescent="0.25">
      <c r="A73" s="121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0"/>
      <c r="AH73" s="120"/>
      <c r="AI73" s="16"/>
      <c r="AJ73" s="16"/>
      <c r="AK73" s="16"/>
      <c r="AL73" s="16"/>
      <c r="AM73" s="16"/>
      <c r="AN73" s="16"/>
      <c r="AO73" s="16"/>
      <c r="AP73" s="16"/>
      <c r="AQ73" s="16"/>
      <c r="AR73" s="71"/>
    </row>
    <row r="74" spans="1:44" s="122" customFormat="1" ht="15" customHeight="1" x14ac:dyDescent="0.25">
      <c r="A74" s="121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0"/>
      <c r="AH74" s="120"/>
      <c r="AI74" s="16"/>
      <c r="AJ74" s="16"/>
      <c r="AK74" s="16"/>
      <c r="AL74" s="16"/>
      <c r="AM74" s="16"/>
      <c r="AN74" s="16"/>
      <c r="AO74" s="16"/>
      <c r="AP74" s="16"/>
      <c r="AQ74" s="16"/>
      <c r="AR74" s="71"/>
    </row>
    <row r="75" spans="1:44" s="122" customFormat="1" ht="15" customHeight="1" x14ac:dyDescent="0.25">
      <c r="A75" s="121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0"/>
      <c r="AH75" s="120"/>
      <c r="AI75" s="16"/>
      <c r="AJ75" s="16"/>
      <c r="AK75" s="16"/>
      <c r="AL75" s="16"/>
      <c r="AM75" s="16"/>
      <c r="AN75" s="16"/>
      <c r="AO75" s="16"/>
      <c r="AP75" s="16"/>
      <c r="AQ75" s="16"/>
      <c r="AR75" s="71"/>
    </row>
    <row r="76" spans="1:44" s="122" customFormat="1" ht="15" customHeight="1" x14ac:dyDescent="0.25">
      <c r="A76" s="121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0"/>
      <c r="AH76" s="120"/>
      <c r="AI76" s="16"/>
      <c r="AJ76" s="16"/>
      <c r="AK76" s="16"/>
      <c r="AL76" s="16"/>
      <c r="AM76" s="16"/>
      <c r="AN76" s="16"/>
      <c r="AO76" s="16"/>
      <c r="AP76" s="16"/>
      <c r="AQ76" s="16"/>
      <c r="AR76" s="71"/>
    </row>
    <row r="77" spans="1:44" s="122" customFormat="1" ht="15" customHeight="1" x14ac:dyDescent="0.25">
      <c r="A77" s="121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0"/>
      <c r="AH77" s="120"/>
      <c r="AI77" s="16"/>
      <c r="AJ77" s="16"/>
      <c r="AK77" s="16"/>
      <c r="AL77" s="16"/>
      <c r="AM77" s="16"/>
      <c r="AN77" s="16"/>
      <c r="AO77" s="16"/>
      <c r="AP77" s="16"/>
      <c r="AQ77" s="16"/>
      <c r="AR77" s="71"/>
    </row>
    <row r="78" spans="1:44" s="122" customFormat="1" ht="15" customHeight="1" x14ac:dyDescent="0.25">
      <c r="A78" s="121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0"/>
      <c r="AH78" s="120"/>
      <c r="AI78" s="16"/>
      <c r="AJ78" s="16"/>
      <c r="AK78" s="16"/>
      <c r="AL78" s="16"/>
      <c r="AM78" s="16"/>
      <c r="AN78" s="16"/>
      <c r="AO78" s="16"/>
      <c r="AP78" s="16"/>
      <c r="AQ78" s="16"/>
      <c r="AR78" s="71"/>
    </row>
    <row r="79" spans="1:44" s="122" customFormat="1" ht="15" customHeight="1" x14ac:dyDescent="0.25">
      <c r="A79" s="121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0"/>
      <c r="P79" s="10"/>
      <c r="Q79" s="10"/>
      <c r="R79" s="10"/>
      <c r="S79" s="10"/>
      <c r="T79" s="10"/>
      <c r="U79" s="16"/>
      <c r="V79" s="17"/>
      <c r="W79" s="16"/>
      <c r="X79" s="16"/>
      <c r="Y79" s="10"/>
      <c r="Z79" s="10"/>
      <c r="AA79" s="10"/>
      <c r="AB79" s="10"/>
      <c r="AC79" s="10"/>
      <c r="AD79" s="10"/>
      <c r="AE79" s="10"/>
      <c r="AF79" s="10"/>
      <c r="AG79" s="10"/>
      <c r="AH79" s="120"/>
      <c r="AI79" s="16"/>
      <c r="AJ79" s="16"/>
      <c r="AK79" s="10"/>
      <c r="AL79" s="10"/>
      <c r="AM79" s="10"/>
      <c r="AN79" s="10"/>
      <c r="AO79" s="10"/>
      <c r="AP79" s="10"/>
      <c r="AQ79" s="10"/>
      <c r="AR79" s="71"/>
    </row>
    <row r="80" spans="1:44" s="122" customFormat="1" ht="15" customHeight="1" x14ac:dyDescent="0.25">
      <c r="A80" s="121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0"/>
      <c r="P80" s="10"/>
      <c r="Q80" s="10"/>
      <c r="R80" s="10"/>
      <c r="S80" s="10"/>
      <c r="T80" s="10"/>
      <c r="U80" s="16"/>
      <c r="V80" s="17"/>
      <c r="W80" s="16"/>
      <c r="X80" s="16"/>
      <c r="Y80" s="10"/>
      <c r="Z80" s="10"/>
      <c r="AA80" s="10"/>
      <c r="AB80" s="10"/>
      <c r="AC80" s="10"/>
      <c r="AD80" s="10"/>
      <c r="AE80" s="10"/>
      <c r="AF80" s="10"/>
      <c r="AG80" s="10"/>
      <c r="AH80" s="120"/>
      <c r="AI80" s="16"/>
      <c r="AJ80" s="16"/>
      <c r="AK80" s="10"/>
      <c r="AL80" s="10"/>
      <c r="AM80" s="10"/>
      <c r="AN80" s="10"/>
      <c r="AO80" s="10"/>
      <c r="AP80" s="10"/>
      <c r="AQ80" s="10"/>
      <c r="AR80" s="71"/>
    </row>
    <row r="81" spans="1:44" s="122" customFormat="1" ht="15" customHeight="1" x14ac:dyDescent="0.25">
      <c r="A81" s="121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0"/>
      <c r="P81" s="10"/>
      <c r="Q81" s="10"/>
      <c r="R81" s="10"/>
      <c r="S81" s="10"/>
      <c r="T81" s="10"/>
      <c r="U81" s="16"/>
      <c r="V81" s="17"/>
      <c r="W81" s="16"/>
      <c r="X81" s="16"/>
      <c r="Y81" s="10"/>
      <c r="Z81" s="10"/>
      <c r="AA81" s="10"/>
      <c r="AB81" s="10"/>
      <c r="AC81" s="10"/>
      <c r="AD81" s="10"/>
      <c r="AE81" s="10"/>
      <c r="AF81" s="10"/>
      <c r="AG81" s="10"/>
      <c r="AH81" s="120"/>
      <c r="AI81" s="16"/>
      <c r="AJ81" s="16"/>
      <c r="AK81" s="10"/>
      <c r="AL81" s="10"/>
      <c r="AM81" s="10"/>
      <c r="AN81" s="10"/>
      <c r="AO81" s="10"/>
      <c r="AP81" s="10"/>
      <c r="AQ81" s="10"/>
      <c r="AR81" s="71"/>
    </row>
    <row r="82" spans="1:44" s="122" customFormat="1" ht="15" customHeight="1" x14ac:dyDescent="0.25">
      <c r="A82" s="121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0"/>
      <c r="P82" s="10"/>
      <c r="Q82" s="10"/>
      <c r="R82" s="10"/>
      <c r="S82" s="10"/>
      <c r="T82" s="10"/>
      <c r="U82" s="16"/>
      <c r="V82" s="17"/>
      <c r="W82" s="16"/>
      <c r="X82" s="16"/>
      <c r="Y82" s="10"/>
      <c r="Z82" s="10"/>
      <c r="AA82" s="10"/>
      <c r="AB82" s="10"/>
      <c r="AC82" s="10"/>
      <c r="AD82" s="10"/>
      <c r="AE82" s="10"/>
      <c r="AF82" s="10"/>
      <c r="AG82" s="10"/>
      <c r="AH82" s="120"/>
      <c r="AI82" s="16"/>
      <c r="AJ82" s="16"/>
      <c r="AK82" s="10"/>
      <c r="AL82" s="10"/>
      <c r="AM82" s="10"/>
      <c r="AN82" s="10"/>
      <c r="AO82" s="10"/>
      <c r="AP82" s="10"/>
      <c r="AQ82" s="10"/>
      <c r="AR82" s="71"/>
    </row>
    <row r="83" spans="1:44" s="122" customFormat="1" ht="15" customHeight="1" x14ac:dyDescent="0.25">
      <c r="A83" s="121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0"/>
      <c r="P83" s="10"/>
      <c r="Q83" s="10"/>
      <c r="R83" s="10"/>
      <c r="S83" s="10"/>
      <c r="T83" s="10"/>
      <c r="U83" s="16"/>
      <c r="V83" s="17"/>
      <c r="W83" s="16"/>
      <c r="X83" s="16"/>
      <c r="Y83" s="10"/>
      <c r="Z83" s="10"/>
      <c r="AA83" s="10"/>
      <c r="AB83" s="10"/>
      <c r="AC83" s="10"/>
      <c r="AD83" s="10"/>
      <c r="AE83" s="10"/>
      <c r="AF83" s="10"/>
      <c r="AG83" s="10"/>
      <c r="AH83" s="120"/>
      <c r="AI83" s="16"/>
      <c r="AJ83" s="16"/>
      <c r="AK83" s="10"/>
      <c r="AL83" s="10"/>
      <c r="AM83" s="10"/>
      <c r="AN83" s="10"/>
      <c r="AO83" s="10"/>
      <c r="AP83" s="10"/>
      <c r="AQ83" s="10"/>
      <c r="AR83" s="71"/>
    </row>
    <row r="84" spans="1:44" s="122" customFormat="1" ht="15" customHeight="1" x14ac:dyDescent="0.25">
      <c r="A84" s="121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0"/>
      <c r="P84" s="10"/>
      <c r="Q84" s="10"/>
      <c r="R84" s="10"/>
      <c r="S84" s="10"/>
      <c r="T84" s="10"/>
      <c r="U84" s="16"/>
      <c r="V84" s="17"/>
      <c r="W84" s="16"/>
      <c r="X84" s="16"/>
      <c r="Y84" s="10"/>
      <c r="Z84" s="10"/>
      <c r="AA84" s="10"/>
      <c r="AB84" s="10"/>
      <c r="AC84" s="10"/>
      <c r="AD84" s="10"/>
      <c r="AE84" s="10"/>
      <c r="AF84" s="10"/>
      <c r="AG84" s="10"/>
      <c r="AH84" s="120"/>
      <c r="AI84" s="16"/>
      <c r="AJ84" s="16"/>
      <c r="AK84" s="10"/>
      <c r="AL84" s="10"/>
      <c r="AM84" s="10"/>
      <c r="AN84" s="10"/>
      <c r="AO84" s="10"/>
      <c r="AP84" s="10"/>
      <c r="AQ84" s="10"/>
      <c r="AR84" s="71"/>
    </row>
    <row r="85" spans="1:44" s="122" customFormat="1" ht="15" customHeight="1" x14ac:dyDescent="0.25">
      <c r="A85" s="121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0"/>
      <c r="P85" s="10"/>
      <c r="Q85" s="10"/>
      <c r="R85" s="10"/>
      <c r="S85" s="10"/>
      <c r="T85" s="10"/>
      <c r="U85" s="16"/>
      <c r="V85" s="17"/>
      <c r="W85" s="16"/>
      <c r="X85" s="16"/>
      <c r="Y85" s="10"/>
      <c r="Z85" s="10"/>
      <c r="AA85" s="10"/>
      <c r="AB85" s="10"/>
      <c r="AC85" s="10"/>
      <c r="AD85" s="10"/>
      <c r="AE85" s="10"/>
      <c r="AF85" s="10"/>
      <c r="AG85" s="10"/>
      <c r="AH85" s="120"/>
      <c r="AI85" s="16"/>
      <c r="AJ85" s="16"/>
      <c r="AK85" s="10"/>
      <c r="AL85" s="10"/>
      <c r="AM85" s="10"/>
      <c r="AN85" s="10"/>
      <c r="AO85" s="10"/>
      <c r="AP85" s="10"/>
      <c r="AQ85" s="10"/>
      <c r="AR85" s="71"/>
    </row>
    <row r="86" spans="1:44" s="122" customFormat="1" ht="15" customHeight="1" x14ac:dyDescent="0.25">
      <c r="A86" s="121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0"/>
      <c r="P86" s="10"/>
      <c r="Q86" s="10"/>
      <c r="R86" s="10"/>
      <c r="S86" s="10"/>
      <c r="T86" s="10"/>
      <c r="U86" s="16"/>
      <c r="V86" s="17"/>
      <c r="W86" s="16"/>
      <c r="X86" s="16"/>
      <c r="Y86" s="10"/>
      <c r="Z86" s="10"/>
      <c r="AA86" s="10"/>
      <c r="AB86" s="10"/>
      <c r="AC86" s="10"/>
      <c r="AD86" s="10"/>
      <c r="AE86" s="10"/>
      <c r="AF86" s="10"/>
      <c r="AG86" s="10"/>
      <c r="AH86" s="120"/>
      <c r="AI86" s="16"/>
      <c r="AJ86" s="16"/>
      <c r="AK86" s="10"/>
      <c r="AL86" s="10"/>
      <c r="AM86" s="10"/>
      <c r="AN86" s="10"/>
      <c r="AO86" s="10"/>
      <c r="AP86" s="10"/>
      <c r="AQ86" s="10"/>
      <c r="AR86" s="71"/>
    </row>
    <row r="87" spans="1:44" s="122" customFormat="1" ht="15" customHeight="1" x14ac:dyDescent="0.25">
      <c r="A87" s="121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0"/>
      <c r="P87" s="10"/>
      <c r="Q87" s="10"/>
      <c r="R87" s="10"/>
      <c r="S87" s="10"/>
      <c r="T87" s="10"/>
      <c r="U87" s="16"/>
      <c r="V87" s="17"/>
      <c r="W87" s="16"/>
      <c r="X87" s="16"/>
      <c r="Y87" s="10"/>
      <c r="Z87" s="10"/>
      <c r="AA87" s="10"/>
      <c r="AB87" s="10"/>
      <c r="AC87" s="10"/>
      <c r="AD87" s="10"/>
      <c r="AE87" s="10"/>
      <c r="AF87" s="10"/>
      <c r="AG87" s="10"/>
      <c r="AH87" s="120"/>
      <c r="AI87" s="16"/>
      <c r="AJ87" s="16"/>
      <c r="AK87" s="10"/>
      <c r="AL87" s="10"/>
      <c r="AM87" s="10"/>
      <c r="AN87" s="10"/>
      <c r="AO87" s="10"/>
      <c r="AP87" s="10"/>
      <c r="AQ87" s="10"/>
      <c r="AR87" s="71"/>
    </row>
    <row r="88" spans="1:44" s="122" customFormat="1" ht="15" customHeight="1" x14ac:dyDescent="0.25">
      <c r="A88" s="121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0"/>
      <c r="P88" s="10"/>
      <c r="Q88" s="10"/>
      <c r="R88" s="10"/>
      <c r="S88" s="10"/>
      <c r="T88" s="10"/>
      <c r="U88" s="16"/>
      <c r="V88" s="17"/>
      <c r="W88" s="16"/>
      <c r="X88" s="16"/>
      <c r="Y88" s="10"/>
      <c r="Z88" s="10"/>
      <c r="AA88" s="10"/>
      <c r="AB88" s="10"/>
      <c r="AC88" s="10"/>
      <c r="AD88" s="10"/>
      <c r="AE88" s="10"/>
      <c r="AF88" s="10"/>
      <c r="AG88" s="10"/>
      <c r="AH88" s="120"/>
      <c r="AI88" s="16"/>
      <c r="AJ88" s="16"/>
      <c r="AK88" s="10"/>
      <c r="AL88" s="10"/>
      <c r="AM88" s="10"/>
      <c r="AN88" s="10"/>
      <c r="AO88" s="10"/>
      <c r="AP88" s="10"/>
      <c r="AQ88" s="10"/>
      <c r="AR88" s="71"/>
    </row>
    <row r="89" spans="1:44" s="122" customFormat="1" ht="15" customHeight="1" x14ac:dyDescent="0.25">
      <c r="A89" s="121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0"/>
      <c r="P89" s="10"/>
      <c r="Q89" s="10"/>
      <c r="R89" s="10"/>
      <c r="S89" s="10"/>
      <c r="T89" s="10"/>
      <c r="U89" s="16"/>
      <c r="V89" s="17"/>
      <c r="W89" s="16"/>
      <c r="X89" s="16"/>
      <c r="Y89" s="10"/>
      <c r="Z89" s="10"/>
      <c r="AA89" s="10"/>
      <c r="AB89" s="10"/>
      <c r="AC89" s="10"/>
      <c r="AD89" s="10"/>
      <c r="AE89" s="10"/>
      <c r="AF89" s="10"/>
      <c r="AG89" s="10"/>
      <c r="AH89" s="120"/>
      <c r="AI89" s="16"/>
      <c r="AJ89" s="16"/>
      <c r="AK89" s="10"/>
      <c r="AL89" s="10"/>
      <c r="AM89" s="10"/>
      <c r="AN89" s="10"/>
      <c r="AO89" s="10"/>
      <c r="AP89" s="10"/>
      <c r="AQ89" s="10"/>
      <c r="AR89" s="71"/>
    </row>
    <row r="90" spans="1:44" s="122" customFormat="1" ht="15" customHeight="1" x14ac:dyDescent="0.25">
      <c r="A90" s="121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0"/>
      <c r="P90" s="10"/>
      <c r="Q90" s="10"/>
      <c r="R90" s="10"/>
      <c r="S90" s="10"/>
      <c r="T90" s="10"/>
      <c r="U90" s="16"/>
      <c r="V90" s="17"/>
      <c r="W90" s="16"/>
      <c r="X90" s="16"/>
      <c r="Y90" s="10"/>
      <c r="Z90" s="10"/>
      <c r="AA90" s="10"/>
      <c r="AB90" s="10"/>
      <c r="AC90" s="10"/>
      <c r="AD90" s="10"/>
      <c r="AE90" s="10"/>
      <c r="AF90" s="10"/>
      <c r="AG90" s="10"/>
      <c r="AH90" s="120"/>
      <c r="AI90" s="16"/>
      <c r="AJ90" s="16"/>
      <c r="AK90" s="10"/>
      <c r="AL90" s="10"/>
      <c r="AM90" s="10"/>
      <c r="AN90" s="10"/>
      <c r="AO90" s="10"/>
      <c r="AP90" s="10"/>
      <c r="AQ90" s="10"/>
      <c r="AR90" s="71"/>
    </row>
    <row r="91" spans="1:44" s="122" customFormat="1" ht="15" customHeight="1" x14ac:dyDescent="0.25">
      <c r="A91" s="121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0"/>
      <c r="P91" s="10"/>
      <c r="Q91" s="10"/>
      <c r="R91" s="10"/>
      <c r="S91" s="10"/>
      <c r="T91" s="10"/>
      <c r="U91" s="16"/>
      <c r="V91" s="17"/>
      <c r="W91" s="16"/>
      <c r="X91" s="16"/>
      <c r="Y91" s="10"/>
      <c r="Z91" s="10"/>
      <c r="AA91" s="10"/>
      <c r="AB91" s="10"/>
      <c r="AC91" s="10"/>
      <c r="AD91" s="10"/>
      <c r="AE91" s="10"/>
      <c r="AF91" s="10"/>
      <c r="AG91" s="10"/>
      <c r="AH91" s="120"/>
      <c r="AI91" s="16"/>
      <c r="AJ91" s="16"/>
      <c r="AK91" s="10"/>
      <c r="AL91" s="10"/>
      <c r="AM91" s="10"/>
      <c r="AN91" s="10"/>
      <c r="AO91" s="10"/>
      <c r="AP91" s="10"/>
      <c r="AQ91" s="10"/>
      <c r="AR91" s="71"/>
    </row>
    <row r="92" spans="1:44" s="122" customFormat="1" ht="15" customHeight="1" x14ac:dyDescent="0.25">
      <c r="A92" s="121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0"/>
      <c r="P92" s="10"/>
      <c r="Q92" s="10"/>
      <c r="R92" s="10"/>
      <c r="S92" s="10"/>
      <c r="T92" s="10"/>
      <c r="U92" s="16"/>
      <c r="V92" s="17"/>
      <c r="W92" s="16"/>
      <c r="X92" s="16"/>
      <c r="Y92" s="10"/>
      <c r="Z92" s="10"/>
      <c r="AA92" s="10"/>
      <c r="AB92" s="10"/>
      <c r="AC92" s="10"/>
      <c r="AD92" s="10"/>
      <c r="AE92" s="10"/>
      <c r="AF92" s="10"/>
      <c r="AG92" s="10"/>
      <c r="AH92" s="120"/>
      <c r="AI92" s="16"/>
      <c r="AJ92" s="16"/>
      <c r="AK92" s="10"/>
      <c r="AL92" s="10"/>
      <c r="AM92" s="10"/>
      <c r="AN92" s="10"/>
      <c r="AO92" s="10"/>
      <c r="AP92" s="10"/>
      <c r="AQ92" s="10"/>
      <c r="AR92" s="71"/>
    </row>
    <row r="93" spans="1:44" s="122" customFormat="1" ht="15" customHeight="1" x14ac:dyDescent="0.25">
      <c r="A93" s="121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0"/>
      <c r="P93" s="10"/>
      <c r="Q93" s="10"/>
      <c r="R93" s="10"/>
      <c r="S93" s="10"/>
      <c r="T93" s="10"/>
      <c r="U93" s="16"/>
      <c r="V93" s="17"/>
      <c r="W93" s="16"/>
      <c r="X93" s="16"/>
      <c r="Y93" s="10"/>
      <c r="Z93" s="10"/>
      <c r="AA93" s="10"/>
      <c r="AB93" s="10"/>
      <c r="AC93" s="10"/>
      <c r="AD93" s="10"/>
      <c r="AE93" s="10"/>
      <c r="AF93" s="10"/>
      <c r="AG93" s="10"/>
      <c r="AH93" s="120"/>
      <c r="AI93" s="16"/>
      <c r="AJ93" s="16"/>
      <c r="AK93" s="10"/>
      <c r="AL93" s="10"/>
      <c r="AM93" s="10"/>
      <c r="AN93" s="10"/>
      <c r="AO93" s="10"/>
      <c r="AP93" s="10"/>
      <c r="AQ93" s="10"/>
      <c r="AR93" s="71"/>
    </row>
    <row r="94" spans="1:44" s="122" customFormat="1" ht="15" customHeight="1" x14ac:dyDescent="0.25">
      <c r="A94" s="121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0"/>
      <c r="P94" s="10"/>
      <c r="Q94" s="10"/>
      <c r="R94" s="10"/>
      <c r="S94" s="10"/>
      <c r="T94" s="10"/>
      <c r="U94" s="16"/>
      <c r="V94" s="17"/>
      <c r="W94" s="16"/>
      <c r="X94" s="16"/>
      <c r="Y94" s="10"/>
      <c r="Z94" s="10"/>
      <c r="AA94" s="10"/>
      <c r="AB94" s="10"/>
      <c r="AC94" s="10"/>
      <c r="AD94" s="10"/>
      <c r="AE94" s="10"/>
      <c r="AF94" s="10"/>
      <c r="AG94" s="10"/>
      <c r="AH94" s="120"/>
      <c r="AI94" s="16"/>
      <c r="AJ94" s="16"/>
      <c r="AK94" s="10"/>
      <c r="AL94" s="10"/>
      <c r="AM94" s="10"/>
      <c r="AN94" s="10"/>
      <c r="AO94" s="10"/>
      <c r="AP94" s="10"/>
      <c r="AQ94" s="10"/>
      <c r="AR94" s="71"/>
    </row>
    <row r="95" spans="1:44" s="122" customFormat="1" ht="15" customHeight="1" x14ac:dyDescent="0.25">
      <c r="A95" s="121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0"/>
      <c r="P95" s="10"/>
      <c r="Q95" s="10"/>
      <c r="R95" s="10"/>
      <c r="S95" s="10"/>
      <c r="T95" s="10"/>
      <c r="U95" s="16"/>
      <c r="V95" s="17"/>
      <c r="W95" s="16"/>
      <c r="X95" s="16"/>
      <c r="Y95" s="10"/>
      <c r="Z95" s="10"/>
      <c r="AA95" s="10"/>
      <c r="AB95" s="10"/>
      <c r="AC95" s="10"/>
      <c r="AD95" s="10"/>
      <c r="AE95" s="10"/>
      <c r="AF95" s="10"/>
      <c r="AG95" s="10"/>
      <c r="AH95" s="120"/>
      <c r="AI95" s="16"/>
      <c r="AJ95" s="16"/>
      <c r="AK95" s="10"/>
      <c r="AL95" s="10"/>
      <c r="AM95" s="10"/>
      <c r="AN95" s="10"/>
      <c r="AO95" s="10"/>
      <c r="AP95" s="10"/>
      <c r="AQ95" s="10"/>
      <c r="AR95" s="71"/>
    </row>
    <row r="96" spans="1:44" s="122" customFormat="1" ht="15" customHeight="1" x14ac:dyDescent="0.25">
      <c r="A96" s="121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0"/>
      <c r="P96" s="10"/>
      <c r="Q96" s="10"/>
      <c r="R96" s="10"/>
      <c r="S96" s="10"/>
      <c r="T96" s="10"/>
      <c r="U96" s="16"/>
      <c r="V96" s="17"/>
      <c r="W96" s="16"/>
      <c r="X96" s="16"/>
      <c r="Y96" s="10"/>
      <c r="Z96" s="10"/>
      <c r="AA96" s="10"/>
      <c r="AB96" s="10"/>
      <c r="AC96" s="10"/>
      <c r="AD96" s="10"/>
      <c r="AE96" s="10"/>
      <c r="AF96" s="10"/>
      <c r="AG96" s="10"/>
      <c r="AH96" s="120"/>
      <c r="AI96" s="16"/>
      <c r="AJ96" s="16"/>
      <c r="AK96" s="10"/>
      <c r="AL96" s="10"/>
      <c r="AM96" s="10"/>
      <c r="AN96" s="10"/>
      <c r="AO96" s="10"/>
      <c r="AP96" s="10"/>
      <c r="AQ96" s="10"/>
      <c r="AR96" s="71"/>
    </row>
    <row r="97" spans="1:44" s="122" customFormat="1" ht="15" customHeight="1" x14ac:dyDescent="0.25">
      <c r="A97" s="121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0"/>
      <c r="P97" s="10"/>
      <c r="Q97" s="10"/>
      <c r="R97" s="10"/>
      <c r="S97" s="10"/>
      <c r="T97" s="10"/>
      <c r="U97" s="16"/>
      <c r="V97" s="17"/>
      <c r="W97" s="16"/>
      <c r="X97" s="16"/>
      <c r="Y97" s="10"/>
      <c r="Z97" s="10"/>
      <c r="AA97" s="10"/>
      <c r="AB97" s="10"/>
      <c r="AC97" s="10"/>
      <c r="AD97" s="10"/>
      <c r="AE97" s="10"/>
      <c r="AF97" s="10"/>
      <c r="AG97" s="10"/>
      <c r="AH97" s="120"/>
      <c r="AI97" s="16"/>
      <c r="AJ97" s="16"/>
      <c r="AK97" s="10"/>
      <c r="AL97" s="10"/>
      <c r="AM97" s="10"/>
      <c r="AN97" s="10"/>
      <c r="AO97" s="10"/>
      <c r="AP97" s="10"/>
      <c r="AQ97" s="10"/>
      <c r="AR97" s="71"/>
    </row>
    <row r="98" spans="1:44" s="122" customFormat="1" ht="15" customHeight="1" x14ac:dyDescent="0.25">
      <c r="A98" s="121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0"/>
      <c r="P98" s="10"/>
      <c r="Q98" s="10"/>
      <c r="R98" s="10"/>
      <c r="S98" s="10"/>
      <c r="T98" s="10"/>
      <c r="U98" s="16"/>
      <c r="V98" s="17"/>
      <c r="W98" s="16"/>
      <c r="X98" s="16"/>
      <c r="Y98" s="10"/>
      <c r="Z98" s="10"/>
      <c r="AA98" s="10"/>
      <c r="AB98" s="10"/>
      <c r="AC98" s="10"/>
      <c r="AD98" s="10"/>
      <c r="AE98" s="10"/>
      <c r="AF98" s="10"/>
      <c r="AG98" s="10"/>
      <c r="AH98" s="120"/>
      <c r="AI98" s="16"/>
      <c r="AJ98" s="16"/>
      <c r="AK98" s="10"/>
      <c r="AL98" s="10"/>
      <c r="AM98" s="10"/>
      <c r="AN98" s="10"/>
      <c r="AO98" s="10"/>
      <c r="AP98" s="10"/>
      <c r="AQ98" s="10"/>
      <c r="AR98" s="71"/>
    </row>
    <row r="99" spans="1:44" s="122" customFormat="1" ht="15" customHeight="1" x14ac:dyDescent="0.25">
      <c r="A99" s="121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0"/>
      <c r="P99" s="10"/>
      <c r="Q99" s="10"/>
      <c r="R99" s="10"/>
      <c r="S99" s="10"/>
      <c r="T99" s="10"/>
      <c r="U99" s="16"/>
      <c r="V99" s="17"/>
      <c r="W99" s="16"/>
      <c r="X99" s="16"/>
      <c r="Y99" s="10"/>
      <c r="Z99" s="10"/>
      <c r="AA99" s="10"/>
      <c r="AB99" s="10"/>
      <c r="AC99" s="10"/>
      <c r="AD99" s="10"/>
      <c r="AE99" s="10"/>
      <c r="AF99" s="10"/>
      <c r="AG99" s="10"/>
      <c r="AH99" s="120"/>
      <c r="AI99" s="16"/>
      <c r="AJ99" s="16"/>
      <c r="AK99" s="10"/>
      <c r="AL99" s="10"/>
      <c r="AM99" s="10"/>
      <c r="AN99" s="10"/>
      <c r="AO99" s="10"/>
      <c r="AP99" s="10"/>
      <c r="AQ99" s="10"/>
      <c r="AR99" s="71"/>
    </row>
    <row r="100" spans="1:44" s="122" customFormat="1" ht="15" customHeight="1" x14ac:dyDescent="0.25">
      <c r="A100" s="121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0"/>
      <c r="P100" s="10"/>
      <c r="Q100" s="10"/>
      <c r="R100" s="10"/>
      <c r="S100" s="10"/>
      <c r="T100" s="10"/>
      <c r="U100" s="16"/>
      <c r="V100" s="17"/>
      <c r="W100" s="16"/>
      <c r="X100" s="16"/>
      <c r="Y100" s="10"/>
      <c r="Z100" s="10"/>
      <c r="AA100" s="10"/>
      <c r="AB100" s="10"/>
      <c r="AC100" s="10"/>
      <c r="AD100" s="10"/>
      <c r="AE100" s="10"/>
      <c r="AF100" s="10"/>
      <c r="AG100" s="10"/>
      <c r="AH100" s="120"/>
      <c r="AI100" s="16"/>
      <c r="AJ100" s="16"/>
      <c r="AK100" s="10"/>
      <c r="AL100" s="10"/>
      <c r="AM100" s="10"/>
      <c r="AN100" s="10"/>
      <c r="AO100" s="10"/>
      <c r="AP100" s="10"/>
      <c r="AQ100" s="10"/>
      <c r="AR100" s="71"/>
    </row>
    <row r="101" spans="1:44" s="122" customFormat="1" ht="15" customHeight="1" x14ac:dyDescent="0.25">
      <c r="A101" s="121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0"/>
      <c r="P101" s="10"/>
      <c r="Q101" s="10"/>
      <c r="R101" s="10"/>
      <c r="S101" s="10"/>
      <c r="T101" s="10"/>
      <c r="U101" s="16"/>
      <c r="V101" s="17"/>
      <c r="W101" s="16"/>
      <c r="X101" s="16"/>
      <c r="Y101" s="10"/>
      <c r="Z101" s="10"/>
      <c r="AA101" s="10"/>
      <c r="AB101" s="10"/>
      <c r="AC101" s="10"/>
      <c r="AD101" s="10"/>
      <c r="AE101" s="10"/>
      <c r="AF101" s="10"/>
      <c r="AG101" s="10"/>
      <c r="AH101" s="120"/>
      <c r="AI101" s="16"/>
      <c r="AJ101" s="16"/>
      <c r="AK101" s="10"/>
      <c r="AL101" s="10"/>
      <c r="AM101" s="10"/>
      <c r="AN101" s="10"/>
      <c r="AO101" s="10"/>
      <c r="AP101" s="10"/>
      <c r="AQ101" s="10"/>
      <c r="AR101" s="71"/>
    </row>
    <row r="102" spans="1:44" s="122" customFormat="1" ht="15" customHeight="1" x14ac:dyDescent="0.25">
      <c r="A102" s="121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0"/>
      <c r="P102" s="10"/>
      <c r="Q102" s="10"/>
      <c r="R102" s="10"/>
      <c r="S102" s="10"/>
      <c r="T102" s="10"/>
      <c r="U102" s="16"/>
      <c r="V102" s="17"/>
      <c r="W102" s="16"/>
      <c r="X102" s="16"/>
      <c r="Y102" s="10"/>
      <c r="Z102" s="10"/>
      <c r="AA102" s="10"/>
      <c r="AB102" s="10"/>
      <c r="AC102" s="10"/>
      <c r="AD102" s="10"/>
      <c r="AE102" s="10"/>
      <c r="AF102" s="10"/>
      <c r="AG102" s="10"/>
      <c r="AH102" s="120"/>
      <c r="AI102" s="16"/>
      <c r="AJ102" s="16"/>
      <c r="AK102" s="10"/>
      <c r="AL102" s="10"/>
      <c r="AM102" s="10"/>
      <c r="AN102" s="10"/>
      <c r="AO102" s="10"/>
      <c r="AP102" s="10"/>
      <c r="AQ102" s="10"/>
      <c r="AR102" s="71"/>
    </row>
    <row r="103" spans="1:44" s="122" customFormat="1" ht="15" customHeight="1" x14ac:dyDescent="0.25">
      <c r="A103" s="121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0"/>
      <c r="P103" s="10"/>
      <c r="Q103" s="10"/>
      <c r="R103" s="10"/>
      <c r="S103" s="10"/>
      <c r="T103" s="10"/>
      <c r="U103" s="16"/>
      <c r="V103" s="17"/>
      <c r="W103" s="16"/>
      <c r="X103" s="16"/>
      <c r="Y103" s="10"/>
      <c r="Z103" s="10"/>
      <c r="AA103" s="10"/>
      <c r="AB103" s="10"/>
      <c r="AC103" s="10"/>
      <c r="AD103" s="10"/>
      <c r="AE103" s="10"/>
      <c r="AF103" s="10"/>
      <c r="AG103" s="10"/>
      <c r="AH103" s="120"/>
      <c r="AI103" s="16"/>
      <c r="AJ103" s="16"/>
      <c r="AK103" s="10"/>
      <c r="AL103" s="10"/>
      <c r="AM103" s="10"/>
      <c r="AN103" s="10"/>
      <c r="AO103" s="10"/>
      <c r="AP103" s="10"/>
      <c r="AQ103" s="10"/>
      <c r="AR103" s="71"/>
    </row>
    <row r="104" spans="1:44" s="122" customFormat="1" ht="15" customHeight="1" x14ac:dyDescent="0.25">
      <c r="A104" s="121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0"/>
      <c r="P104" s="10"/>
      <c r="Q104" s="10"/>
      <c r="R104" s="10"/>
      <c r="S104" s="10"/>
      <c r="T104" s="10"/>
      <c r="U104" s="16"/>
      <c r="V104" s="17"/>
      <c r="W104" s="16"/>
      <c r="X104" s="16"/>
      <c r="Y104" s="10"/>
      <c r="Z104" s="10"/>
      <c r="AA104" s="10"/>
      <c r="AB104" s="10"/>
      <c r="AC104" s="10"/>
      <c r="AD104" s="10"/>
      <c r="AE104" s="10"/>
      <c r="AF104" s="10"/>
      <c r="AG104" s="10"/>
      <c r="AH104" s="120"/>
      <c r="AI104" s="16"/>
      <c r="AJ104" s="16"/>
      <c r="AK104" s="10"/>
      <c r="AL104" s="10"/>
      <c r="AM104" s="10"/>
      <c r="AN104" s="10"/>
      <c r="AO104" s="10"/>
      <c r="AP104" s="10"/>
      <c r="AQ104" s="10"/>
      <c r="AR104" s="71"/>
    </row>
    <row r="105" spans="1:44" s="122" customFormat="1" ht="15" customHeight="1" x14ac:dyDescent="0.25">
      <c r="A105" s="121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0"/>
      <c r="P105" s="10"/>
      <c r="Q105" s="10"/>
      <c r="R105" s="10"/>
      <c r="S105" s="10"/>
      <c r="T105" s="10"/>
      <c r="U105" s="16"/>
      <c r="V105" s="17"/>
      <c r="W105" s="16"/>
      <c r="X105" s="16"/>
      <c r="Y105" s="10"/>
      <c r="Z105" s="10"/>
      <c r="AA105" s="10"/>
      <c r="AB105" s="10"/>
      <c r="AC105" s="10"/>
      <c r="AD105" s="10"/>
      <c r="AE105" s="10"/>
      <c r="AF105" s="10"/>
      <c r="AG105" s="10"/>
      <c r="AH105" s="120"/>
      <c r="AI105" s="16"/>
      <c r="AJ105" s="16"/>
      <c r="AK105" s="10"/>
      <c r="AL105" s="10"/>
      <c r="AM105" s="10"/>
      <c r="AN105" s="10"/>
      <c r="AO105" s="10"/>
      <c r="AP105" s="10"/>
      <c r="AQ105" s="10"/>
      <c r="AR105" s="71"/>
    </row>
    <row r="106" spans="1:44" s="122" customFormat="1" ht="15" customHeight="1" x14ac:dyDescent="0.25">
      <c r="A106" s="121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0"/>
      <c r="P106" s="10"/>
      <c r="Q106" s="10"/>
      <c r="R106" s="10"/>
      <c r="S106" s="10"/>
      <c r="T106" s="10"/>
      <c r="U106" s="16"/>
      <c r="V106" s="17"/>
      <c r="W106" s="16"/>
      <c r="X106" s="16"/>
      <c r="Y106" s="10"/>
      <c r="Z106" s="10"/>
      <c r="AA106" s="10"/>
      <c r="AB106" s="10"/>
      <c r="AC106" s="10"/>
      <c r="AD106" s="10"/>
      <c r="AE106" s="10"/>
      <c r="AF106" s="10"/>
      <c r="AG106" s="10"/>
      <c r="AH106" s="120"/>
      <c r="AI106" s="16"/>
      <c r="AJ106" s="16"/>
      <c r="AK106" s="10"/>
      <c r="AL106" s="10"/>
      <c r="AM106" s="10"/>
      <c r="AN106" s="10"/>
      <c r="AO106" s="10"/>
      <c r="AP106" s="10"/>
      <c r="AQ106" s="10"/>
      <c r="AR106" s="71"/>
    </row>
    <row r="107" spans="1:44" s="122" customFormat="1" ht="15" customHeight="1" x14ac:dyDescent="0.25">
      <c r="A107" s="121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0"/>
      <c r="P107" s="10"/>
      <c r="Q107" s="10"/>
      <c r="R107" s="10"/>
      <c r="S107" s="10"/>
      <c r="T107" s="10"/>
      <c r="U107" s="16"/>
      <c r="V107" s="17"/>
      <c r="W107" s="16"/>
      <c r="X107" s="16"/>
      <c r="Y107" s="10"/>
      <c r="Z107" s="10"/>
      <c r="AA107" s="10"/>
      <c r="AB107" s="10"/>
      <c r="AC107" s="10"/>
      <c r="AD107" s="10"/>
      <c r="AE107" s="10"/>
      <c r="AF107" s="10"/>
      <c r="AG107" s="10"/>
      <c r="AH107" s="120"/>
      <c r="AI107" s="16"/>
      <c r="AJ107" s="16"/>
      <c r="AK107" s="10"/>
      <c r="AL107" s="10"/>
      <c r="AM107" s="10"/>
      <c r="AN107" s="10"/>
      <c r="AO107" s="10"/>
      <c r="AP107" s="10"/>
      <c r="AQ107" s="10"/>
      <c r="AR107" s="71"/>
    </row>
    <row r="108" spans="1:44" s="122" customFormat="1" ht="15" customHeight="1" x14ac:dyDescent="0.25">
      <c r="A108" s="121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0"/>
      <c r="P108" s="10"/>
      <c r="Q108" s="10"/>
      <c r="R108" s="10"/>
      <c r="S108" s="10"/>
      <c r="T108" s="10"/>
      <c r="U108" s="16"/>
      <c r="V108" s="17"/>
      <c r="W108" s="16"/>
      <c r="X108" s="16"/>
      <c r="Y108" s="10"/>
      <c r="Z108" s="10"/>
      <c r="AA108" s="10"/>
      <c r="AB108" s="10"/>
      <c r="AC108" s="10"/>
      <c r="AD108" s="10"/>
      <c r="AE108" s="10"/>
      <c r="AF108" s="10"/>
      <c r="AG108" s="10"/>
      <c r="AH108" s="120"/>
      <c r="AI108" s="16"/>
      <c r="AJ108" s="16"/>
      <c r="AK108" s="10"/>
      <c r="AL108" s="10"/>
      <c r="AM108" s="10"/>
      <c r="AN108" s="10"/>
      <c r="AO108" s="10"/>
      <c r="AP108" s="10"/>
      <c r="AQ108" s="10"/>
      <c r="AR108" s="71"/>
    </row>
    <row r="109" spans="1:44" s="122" customFormat="1" ht="15" customHeight="1" x14ac:dyDescent="0.25">
      <c r="A109" s="121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0"/>
      <c r="P109" s="10"/>
      <c r="Q109" s="10"/>
      <c r="R109" s="10"/>
      <c r="S109" s="10"/>
      <c r="T109" s="10"/>
      <c r="U109" s="16"/>
      <c r="V109" s="17"/>
      <c r="W109" s="16"/>
      <c r="X109" s="16"/>
      <c r="Y109" s="10"/>
      <c r="Z109" s="10"/>
      <c r="AA109" s="10"/>
      <c r="AB109" s="10"/>
      <c r="AC109" s="10"/>
      <c r="AD109" s="10"/>
      <c r="AE109" s="10"/>
      <c r="AF109" s="10"/>
      <c r="AG109" s="10"/>
      <c r="AH109" s="120"/>
      <c r="AI109" s="16"/>
      <c r="AJ109" s="16"/>
      <c r="AK109" s="10"/>
      <c r="AL109" s="10"/>
      <c r="AM109" s="10"/>
      <c r="AN109" s="10"/>
      <c r="AO109" s="10"/>
      <c r="AP109" s="10"/>
      <c r="AQ109" s="10"/>
      <c r="AR109" s="71"/>
    </row>
    <row r="110" spans="1:44" s="122" customFormat="1" ht="15" customHeight="1" x14ac:dyDescent="0.25">
      <c r="A110" s="121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0"/>
      <c r="P110" s="10"/>
      <c r="Q110" s="10"/>
      <c r="R110" s="10"/>
      <c r="S110" s="10"/>
      <c r="T110" s="10"/>
      <c r="U110" s="16"/>
      <c r="V110" s="17"/>
      <c r="W110" s="16"/>
      <c r="X110" s="16"/>
      <c r="Y110" s="10"/>
      <c r="Z110" s="10"/>
      <c r="AA110" s="10"/>
      <c r="AB110" s="10"/>
      <c r="AC110" s="10"/>
      <c r="AD110" s="10"/>
      <c r="AE110" s="10"/>
      <c r="AF110" s="10"/>
      <c r="AG110" s="10"/>
      <c r="AH110" s="120"/>
      <c r="AI110" s="16"/>
      <c r="AJ110" s="16"/>
      <c r="AK110" s="10"/>
      <c r="AL110" s="10"/>
      <c r="AM110" s="10"/>
      <c r="AN110" s="10"/>
      <c r="AO110" s="10"/>
      <c r="AP110" s="10"/>
      <c r="AQ110" s="10"/>
      <c r="AR110" s="71"/>
    </row>
    <row r="111" spans="1:44" s="122" customFormat="1" ht="15" customHeight="1" x14ac:dyDescent="0.25">
      <c r="A111" s="121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0"/>
      <c r="P111" s="10"/>
      <c r="Q111" s="10"/>
      <c r="R111" s="10"/>
      <c r="S111" s="10"/>
      <c r="T111" s="10"/>
      <c r="U111" s="16"/>
      <c r="V111" s="17"/>
      <c r="W111" s="16"/>
      <c r="X111" s="16"/>
      <c r="Y111" s="10"/>
      <c r="Z111" s="10"/>
      <c r="AA111" s="10"/>
      <c r="AB111" s="10"/>
      <c r="AC111" s="10"/>
      <c r="AD111" s="10"/>
      <c r="AE111" s="10"/>
      <c r="AF111" s="10"/>
      <c r="AG111" s="10"/>
      <c r="AH111" s="120"/>
      <c r="AI111" s="16"/>
      <c r="AJ111" s="16"/>
      <c r="AK111" s="10"/>
      <c r="AL111" s="10"/>
      <c r="AM111" s="10"/>
      <c r="AN111" s="10"/>
      <c r="AO111" s="10"/>
      <c r="AP111" s="10"/>
      <c r="AQ111" s="10"/>
      <c r="AR111" s="71"/>
    </row>
    <row r="112" spans="1:44" s="122" customFormat="1" ht="15" customHeight="1" x14ac:dyDescent="0.25">
      <c r="A112" s="121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0"/>
      <c r="P112" s="10"/>
      <c r="Q112" s="10"/>
      <c r="R112" s="10"/>
      <c r="S112" s="10"/>
      <c r="T112" s="10"/>
      <c r="U112" s="16"/>
      <c r="V112" s="17"/>
      <c r="W112" s="16"/>
      <c r="X112" s="16"/>
      <c r="Y112" s="10"/>
      <c r="Z112" s="10"/>
      <c r="AA112" s="10"/>
      <c r="AB112" s="10"/>
      <c r="AC112" s="10"/>
      <c r="AD112" s="10"/>
      <c r="AE112" s="10"/>
      <c r="AF112" s="10"/>
      <c r="AG112" s="10"/>
      <c r="AH112" s="120"/>
      <c r="AI112" s="16"/>
      <c r="AJ112" s="16"/>
      <c r="AK112" s="10"/>
      <c r="AL112" s="10"/>
      <c r="AM112" s="10"/>
      <c r="AN112" s="10"/>
      <c r="AO112" s="10"/>
      <c r="AP112" s="10"/>
      <c r="AQ112" s="10"/>
      <c r="AR112" s="71"/>
    </row>
    <row r="113" spans="1:44" s="122" customFormat="1" ht="15" customHeight="1" x14ac:dyDescent="0.25">
      <c r="A113" s="121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0"/>
      <c r="P113" s="10"/>
      <c r="Q113" s="10"/>
      <c r="R113" s="10"/>
      <c r="S113" s="10"/>
      <c r="T113" s="10"/>
      <c r="U113" s="16"/>
      <c r="V113" s="17"/>
      <c r="W113" s="16"/>
      <c r="X113" s="16"/>
      <c r="Y113" s="10"/>
      <c r="Z113" s="10"/>
      <c r="AA113" s="10"/>
      <c r="AB113" s="10"/>
      <c r="AC113" s="10"/>
      <c r="AD113" s="10"/>
      <c r="AE113" s="10"/>
      <c r="AF113" s="10"/>
      <c r="AG113" s="10"/>
      <c r="AH113" s="120"/>
      <c r="AI113" s="16"/>
      <c r="AJ113" s="16"/>
      <c r="AK113" s="10"/>
      <c r="AL113" s="10"/>
      <c r="AM113" s="10"/>
      <c r="AN113" s="10"/>
      <c r="AO113" s="10"/>
      <c r="AP113" s="10"/>
      <c r="AQ113" s="10"/>
      <c r="AR113" s="71"/>
    </row>
    <row r="114" spans="1:44" s="122" customFormat="1" ht="15" customHeight="1" x14ac:dyDescent="0.25">
      <c r="A114" s="121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0"/>
      <c r="P114" s="10"/>
      <c r="Q114" s="10"/>
      <c r="R114" s="10"/>
      <c r="S114" s="10"/>
      <c r="T114" s="10"/>
      <c r="U114" s="16"/>
      <c r="V114" s="17"/>
      <c r="W114" s="16"/>
      <c r="X114" s="16"/>
      <c r="Y114" s="10"/>
      <c r="Z114" s="10"/>
      <c r="AA114" s="10"/>
      <c r="AB114" s="10"/>
      <c r="AC114" s="10"/>
      <c r="AD114" s="10"/>
      <c r="AE114" s="10"/>
      <c r="AF114" s="10"/>
      <c r="AG114" s="10"/>
      <c r="AH114" s="120"/>
      <c r="AI114" s="16"/>
      <c r="AJ114" s="16"/>
      <c r="AK114" s="10"/>
      <c r="AL114" s="10"/>
      <c r="AM114" s="10"/>
      <c r="AN114" s="10"/>
      <c r="AO114" s="10"/>
      <c r="AP114" s="10"/>
      <c r="AQ114" s="10"/>
      <c r="AR114" s="71"/>
    </row>
    <row r="115" spans="1:44" s="122" customFormat="1" ht="15" customHeight="1" x14ac:dyDescent="0.25">
      <c r="A115" s="121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0"/>
      <c r="P115" s="10"/>
      <c r="Q115" s="10"/>
      <c r="R115" s="10"/>
      <c r="S115" s="10"/>
      <c r="T115" s="10"/>
      <c r="U115" s="16"/>
      <c r="V115" s="17"/>
      <c r="W115" s="16"/>
      <c r="X115" s="16"/>
      <c r="Y115" s="10"/>
      <c r="Z115" s="10"/>
      <c r="AA115" s="10"/>
      <c r="AB115" s="10"/>
      <c r="AC115" s="10"/>
      <c r="AD115" s="10"/>
      <c r="AE115" s="10"/>
      <c r="AF115" s="10"/>
      <c r="AG115" s="10"/>
      <c r="AH115" s="120"/>
      <c r="AI115" s="16"/>
      <c r="AJ115" s="16"/>
      <c r="AK115" s="10"/>
      <c r="AL115" s="10"/>
      <c r="AM115" s="10"/>
      <c r="AN115" s="10"/>
      <c r="AO115" s="10"/>
      <c r="AP115" s="10"/>
      <c r="AQ115" s="10"/>
      <c r="AR115" s="71"/>
    </row>
    <row r="116" spans="1:44" s="122" customFormat="1" ht="15" customHeight="1" x14ac:dyDescent="0.25">
      <c r="A116" s="121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0"/>
      <c r="P116" s="10"/>
      <c r="Q116" s="10"/>
      <c r="R116" s="10"/>
      <c r="S116" s="10"/>
      <c r="T116" s="10"/>
      <c r="U116" s="16"/>
      <c r="V116" s="17"/>
      <c r="W116" s="16"/>
      <c r="X116" s="16"/>
      <c r="Y116" s="10"/>
      <c r="Z116" s="10"/>
      <c r="AA116" s="10"/>
      <c r="AB116" s="10"/>
      <c r="AC116" s="10"/>
      <c r="AD116" s="10"/>
      <c r="AE116" s="10"/>
      <c r="AF116" s="10"/>
      <c r="AG116" s="10"/>
      <c r="AH116" s="120"/>
      <c r="AI116" s="16"/>
      <c r="AJ116" s="16"/>
      <c r="AK116" s="10"/>
      <c r="AL116" s="10"/>
      <c r="AM116" s="10"/>
      <c r="AN116" s="10"/>
      <c r="AO116" s="10"/>
      <c r="AP116" s="10"/>
      <c r="AQ116" s="10"/>
      <c r="AR116" s="71"/>
    </row>
    <row r="117" spans="1:44" s="122" customFormat="1" ht="15" customHeight="1" x14ac:dyDescent="0.25">
      <c r="A117" s="121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0"/>
      <c r="P117" s="10"/>
      <c r="Q117" s="10"/>
      <c r="R117" s="10"/>
      <c r="S117" s="10"/>
      <c r="T117" s="10"/>
      <c r="U117" s="16"/>
      <c r="V117" s="17"/>
      <c r="W117" s="16"/>
      <c r="X117" s="16"/>
      <c r="Y117" s="10"/>
      <c r="Z117" s="10"/>
      <c r="AA117" s="10"/>
      <c r="AB117" s="10"/>
      <c r="AC117" s="10"/>
      <c r="AD117" s="10"/>
      <c r="AE117" s="10"/>
      <c r="AF117" s="10"/>
      <c r="AG117" s="10"/>
      <c r="AH117" s="120"/>
      <c r="AI117" s="16"/>
      <c r="AJ117" s="16"/>
      <c r="AK117" s="10"/>
      <c r="AL117" s="10"/>
      <c r="AM117" s="10"/>
      <c r="AN117" s="10"/>
      <c r="AO117" s="10"/>
      <c r="AP117" s="10"/>
      <c r="AQ117" s="10"/>
      <c r="AR117" s="71"/>
    </row>
    <row r="118" spans="1:44" s="122" customFormat="1" ht="15" customHeight="1" x14ac:dyDescent="0.25">
      <c r="A118" s="121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0"/>
      <c r="P118" s="10"/>
      <c r="Q118" s="10"/>
      <c r="R118" s="10"/>
      <c r="S118" s="10"/>
      <c r="T118" s="10"/>
      <c r="U118" s="16"/>
      <c r="V118" s="17"/>
      <c r="W118" s="16"/>
      <c r="X118" s="16"/>
      <c r="Y118" s="10"/>
      <c r="Z118" s="10"/>
      <c r="AA118" s="10"/>
      <c r="AB118" s="10"/>
      <c r="AC118" s="10"/>
      <c r="AD118" s="10"/>
      <c r="AE118" s="10"/>
      <c r="AF118" s="10"/>
      <c r="AG118" s="10"/>
      <c r="AH118" s="120"/>
      <c r="AI118" s="16"/>
      <c r="AJ118" s="16"/>
      <c r="AK118" s="10"/>
      <c r="AL118" s="10"/>
      <c r="AM118" s="10"/>
      <c r="AN118" s="10"/>
      <c r="AO118" s="10"/>
      <c r="AP118" s="10"/>
      <c r="AQ118" s="10"/>
      <c r="AR118" s="71"/>
    </row>
    <row r="119" spans="1:44" s="122" customFormat="1" ht="15" customHeight="1" x14ac:dyDescent="0.25">
      <c r="A119" s="121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0"/>
      <c r="P119" s="10"/>
      <c r="Q119" s="10"/>
      <c r="R119" s="10"/>
      <c r="S119" s="10"/>
      <c r="T119" s="10"/>
      <c r="U119" s="16"/>
      <c r="V119" s="17"/>
      <c r="W119" s="16"/>
      <c r="X119" s="16"/>
      <c r="Y119" s="10"/>
      <c r="Z119" s="10"/>
      <c r="AA119" s="10"/>
      <c r="AB119" s="10"/>
      <c r="AC119" s="10"/>
      <c r="AD119" s="10"/>
      <c r="AE119" s="10"/>
      <c r="AF119" s="10"/>
      <c r="AG119" s="10"/>
      <c r="AH119" s="120"/>
      <c r="AI119" s="16"/>
      <c r="AJ119" s="16"/>
      <c r="AK119" s="10"/>
      <c r="AL119" s="10"/>
      <c r="AM119" s="10"/>
      <c r="AN119" s="10"/>
      <c r="AO119" s="10"/>
      <c r="AP119" s="10"/>
      <c r="AQ119" s="10"/>
      <c r="AR119" s="71"/>
    </row>
    <row r="120" spans="1:44" s="122" customFormat="1" ht="15" customHeight="1" x14ac:dyDescent="0.25">
      <c r="A120" s="121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0"/>
      <c r="P120" s="10"/>
      <c r="Q120" s="10"/>
      <c r="R120" s="10"/>
      <c r="S120" s="10"/>
      <c r="T120" s="10"/>
      <c r="U120" s="16"/>
      <c r="V120" s="17"/>
      <c r="W120" s="16"/>
      <c r="X120" s="16"/>
      <c r="Y120" s="10"/>
      <c r="Z120" s="10"/>
      <c r="AA120" s="10"/>
      <c r="AB120" s="10"/>
      <c r="AC120" s="10"/>
      <c r="AD120" s="10"/>
      <c r="AE120" s="10"/>
      <c r="AF120" s="10"/>
      <c r="AG120" s="10"/>
      <c r="AH120" s="120"/>
      <c r="AI120" s="16"/>
      <c r="AJ120" s="16"/>
      <c r="AK120" s="10"/>
      <c r="AL120" s="10"/>
      <c r="AM120" s="10"/>
      <c r="AN120" s="10"/>
      <c r="AO120" s="10"/>
      <c r="AP120" s="10"/>
      <c r="AQ120" s="10"/>
      <c r="AR120" s="71"/>
    </row>
    <row r="121" spans="1:44" s="122" customFormat="1" ht="15" customHeight="1" x14ac:dyDescent="0.25">
      <c r="A121" s="121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0"/>
      <c r="P121" s="10"/>
      <c r="Q121" s="10"/>
      <c r="R121" s="10"/>
      <c r="S121" s="10"/>
      <c r="T121" s="10"/>
      <c r="U121" s="16"/>
      <c r="V121" s="17"/>
      <c r="W121" s="16"/>
      <c r="X121" s="16"/>
      <c r="Y121" s="10"/>
      <c r="Z121" s="10"/>
      <c r="AA121" s="10"/>
      <c r="AB121" s="10"/>
      <c r="AC121" s="10"/>
      <c r="AD121" s="10"/>
      <c r="AE121" s="10"/>
      <c r="AF121" s="10"/>
      <c r="AG121" s="10"/>
      <c r="AH121" s="120"/>
      <c r="AI121" s="16"/>
      <c r="AJ121" s="16"/>
      <c r="AK121" s="10"/>
      <c r="AL121" s="10"/>
      <c r="AM121" s="10"/>
      <c r="AN121" s="10"/>
      <c r="AO121" s="10"/>
      <c r="AP121" s="10"/>
      <c r="AQ121" s="10"/>
      <c r="AR121" s="71"/>
    </row>
    <row r="122" spans="1:44" s="122" customFormat="1" ht="15" customHeight="1" x14ac:dyDescent="0.25">
      <c r="A122" s="121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0"/>
      <c r="P122" s="10"/>
      <c r="Q122" s="10"/>
      <c r="R122" s="10"/>
      <c r="S122" s="10"/>
      <c r="T122" s="10"/>
      <c r="U122" s="16"/>
      <c r="V122" s="17"/>
      <c r="W122" s="16"/>
      <c r="X122" s="16"/>
      <c r="Y122" s="10"/>
      <c r="Z122" s="10"/>
      <c r="AA122" s="10"/>
      <c r="AB122" s="10"/>
      <c r="AC122" s="10"/>
      <c r="AD122" s="10"/>
      <c r="AE122" s="10"/>
      <c r="AF122" s="10"/>
      <c r="AG122" s="10"/>
      <c r="AH122" s="120"/>
      <c r="AI122" s="16"/>
      <c r="AJ122" s="16"/>
      <c r="AK122" s="10"/>
      <c r="AL122" s="10"/>
      <c r="AM122" s="10"/>
      <c r="AN122" s="10"/>
      <c r="AO122" s="10"/>
      <c r="AP122" s="10"/>
      <c r="AQ122" s="10"/>
      <c r="AR122" s="71"/>
    </row>
    <row r="123" spans="1:44" s="122" customFormat="1" ht="15" customHeight="1" x14ac:dyDescent="0.25">
      <c r="A123" s="121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0"/>
      <c r="P123" s="10"/>
      <c r="Q123" s="10"/>
      <c r="R123" s="10"/>
      <c r="S123" s="10"/>
      <c r="T123" s="10"/>
      <c r="U123" s="16"/>
      <c r="V123" s="17"/>
      <c r="W123" s="16"/>
      <c r="X123" s="16"/>
      <c r="Y123" s="10"/>
      <c r="Z123" s="10"/>
      <c r="AA123" s="10"/>
      <c r="AB123" s="10"/>
      <c r="AC123" s="10"/>
      <c r="AD123" s="10"/>
      <c r="AE123" s="10"/>
      <c r="AF123" s="10"/>
      <c r="AG123" s="10"/>
      <c r="AH123" s="120"/>
      <c r="AI123" s="16"/>
      <c r="AJ123" s="16"/>
      <c r="AK123" s="10"/>
      <c r="AL123" s="10"/>
      <c r="AM123" s="10"/>
      <c r="AN123" s="10"/>
      <c r="AO123" s="10"/>
      <c r="AP123" s="10"/>
      <c r="AQ123" s="10"/>
      <c r="AR123" s="71"/>
    </row>
    <row r="124" spans="1:44" s="122" customFormat="1" ht="15" customHeight="1" x14ac:dyDescent="0.25">
      <c r="A124" s="121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0"/>
      <c r="P124" s="10"/>
      <c r="Q124" s="10"/>
      <c r="R124" s="10"/>
      <c r="S124" s="10"/>
      <c r="T124" s="10"/>
      <c r="U124" s="16"/>
      <c r="V124" s="17"/>
      <c r="W124" s="16"/>
      <c r="X124" s="16"/>
      <c r="Y124" s="10"/>
      <c r="Z124" s="10"/>
      <c r="AA124" s="10"/>
      <c r="AB124" s="10"/>
      <c r="AC124" s="10"/>
      <c r="AD124" s="10"/>
      <c r="AE124" s="10"/>
      <c r="AF124" s="10"/>
      <c r="AG124" s="10"/>
      <c r="AH124" s="120"/>
      <c r="AI124" s="16"/>
      <c r="AJ124" s="16"/>
      <c r="AK124" s="10"/>
      <c r="AL124" s="10"/>
      <c r="AM124" s="10"/>
      <c r="AN124" s="10"/>
      <c r="AO124" s="10"/>
      <c r="AP124" s="10"/>
      <c r="AQ124" s="10"/>
      <c r="AR124" s="71"/>
    </row>
    <row r="125" spans="1:44" s="122" customFormat="1" ht="15" customHeight="1" x14ac:dyDescent="0.25">
      <c r="A125" s="121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0"/>
      <c r="P125" s="10"/>
      <c r="Q125" s="10"/>
      <c r="R125" s="10"/>
      <c r="S125" s="10"/>
      <c r="T125" s="10"/>
      <c r="U125" s="16"/>
      <c r="V125" s="17"/>
      <c r="W125" s="16"/>
      <c r="X125" s="16"/>
      <c r="Y125" s="10"/>
      <c r="Z125" s="10"/>
      <c r="AA125" s="10"/>
      <c r="AB125" s="10"/>
      <c r="AC125" s="10"/>
      <c r="AD125" s="10"/>
      <c r="AE125" s="10"/>
      <c r="AF125" s="10"/>
      <c r="AG125" s="10"/>
      <c r="AH125" s="120"/>
      <c r="AI125" s="16"/>
      <c r="AJ125" s="16"/>
      <c r="AK125" s="10"/>
      <c r="AL125" s="10"/>
      <c r="AM125" s="10"/>
      <c r="AN125" s="10"/>
      <c r="AO125" s="10"/>
      <c r="AP125" s="10"/>
      <c r="AQ125" s="10"/>
      <c r="AR125" s="71"/>
    </row>
    <row r="126" spans="1:44" s="122" customFormat="1" ht="15" customHeight="1" x14ac:dyDescent="0.25">
      <c r="A126" s="121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0"/>
      <c r="P126" s="10"/>
      <c r="Q126" s="10"/>
      <c r="R126" s="10"/>
      <c r="S126" s="10"/>
      <c r="T126" s="10"/>
      <c r="U126" s="16"/>
      <c r="V126" s="17"/>
      <c r="W126" s="16"/>
      <c r="X126" s="16"/>
      <c r="Y126" s="10"/>
      <c r="Z126" s="10"/>
      <c r="AA126" s="10"/>
      <c r="AB126" s="10"/>
      <c r="AC126" s="10"/>
      <c r="AD126" s="10"/>
      <c r="AE126" s="10"/>
      <c r="AF126" s="10"/>
      <c r="AG126" s="10"/>
      <c r="AH126" s="120"/>
      <c r="AI126" s="16"/>
      <c r="AJ126" s="16"/>
      <c r="AK126" s="10"/>
      <c r="AL126" s="10"/>
      <c r="AM126" s="10"/>
      <c r="AN126" s="10"/>
      <c r="AO126" s="10"/>
      <c r="AP126" s="10"/>
      <c r="AQ126" s="10"/>
      <c r="AR126" s="71"/>
    </row>
    <row r="127" spans="1:44" s="122" customFormat="1" ht="15" customHeight="1" x14ac:dyDescent="0.25">
      <c r="A127" s="121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0"/>
      <c r="P127" s="10"/>
      <c r="Q127" s="10"/>
      <c r="R127" s="10"/>
      <c r="S127" s="10"/>
      <c r="T127" s="10"/>
      <c r="U127" s="16"/>
      <c r="V127" s="17"/>
      <c r="W127" s="16"/>
      <c r="X127" s="16"/>
      <c r="Y127" s="10"/>
      <c r="Z127" s="10"/>
      <c r="AA127" s="10"/>
      <c r="AB127" s="10"/>
      <c r="AC127" s="10"/>
      <c r="AD127" s="10"/>
      <c r="AE127" s="10"/>
      <c r="AF127" s="10"/>
      <c r="AG127" s="10"/>
      <c r="AH127" s="120"/>
      <c r="AI127" s="16"/>
      <c r="AJ127" s="16"/>
      <c r="AK127" s="10"/>
      <c r="AL127" s="10"/>
      <c r="AM127" s="10"/>
      <c r="AN127" s="10"/>
      <c r="AO127" s="10"/>
      <c r="AP127" s="10"/>
      <c r="AQ127" s="10"/>
      <c r="AR127" s="71"/>
    </row>
    <row r="128" spans="1:44" s="122" customFormat="1" ht="15" customHeight="1" x14ac:dyDescent="0.25">
      <c r="A128" s="121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0"/>
      <c r="P128" s="10"/>
      <c r="Q128" s="10"/>
      <c r="R128" s="10"/>
      <c r="S128" s="10"/>
      <c r="T128" s="10"/>
      <c r="U128" s="16"/>
      <c r="V128" s="17"/>
      <c r="W128" s="16"/>
      <c r="X128" s="16"/>
      <c r="Y128" s="10"/>
      <c r="Z128" s="10"/>
      <c r="AA128" s="10"/>
      <c r="AB128" s="10"/>
      <c r="AC128" s="10"/>
      <c r="AD128" s="10"/>
      <c r="AE128" s="10"/>
      <c r="AF128" s="10"/>
      <c r="AG128" s="10"/>
      <c r="AH128" s="120"/>
      <c r="AI128" s="16"/>
      <c r="AJ128" s="16"/>
      <c r="AK128" s="10"/>
      <c r="AL128" s="10"/>
      <c r="AM128" s="10"/>
      <c r="AN128" s="10"/>
      <c r="AO128" s="10"/>
      <c r="AP128" s="10"/>
      <c r="AQ128" s="10"/>
      <c r="AR128" s="71"/>
    </row>
    <row r="129" spans="1:44" s="122" customFormat="1" ht="15" customHeight="1" x14ac:dyDescent="0.25">
      <c r="A129" s="121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0"/>
      <c r="P129" s="10"/>
      <c r="Q129" s="10"/>
      <c r="R129" s="10"/>
      <c r="S129" s="10"/>
      <c r="T129" s="10"/>
      <c r="U129" s="16"/>
      <c r="V129" s="17"/>
      <c r="W129" s="16"/>
      <c r="X129" s="16"/>
      <c r="Y129" s="10"/>
      <c r="Z129" s="10"/>
      <c r="AA129" s="10"/>
      <c r="AB129" s="10"/>
      <c r="AC129" s="10"/>
      <c r="AD129" s="10"/>
      <c r="AE129" s="10"/>
      <c r="AF129" s="10"/>
      <c r="AG129" s="10"/>
      <c r="AH129" s="120"/>
      <c r="AI129" s="16"/>
      <c r="AJ129" s="16"/>
      <c r="AK129" s="10"/>
      <c r="AL129" s="10"/>
      <c r="AM129" s="10"/>
      <c r="AN129" s="10"/>
      <c r="AO129" s="10"/>
      <c r="AP129" s="10"/>
      <c r="AQ129" s="10"/>
      <c r="AR129" s="71"/>
    </row>
    <row r="130" spans="1:44" s="122" customFormat="1" ht="15" customHeight="1" x14ac:dyDescent="0.25">
      <c r="A130" s="121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0"/>
      <c r="P130" s="10"/>
      <c r="Q130" s="10"/>
      <c r="R130" s="10"/>
      <c r="S130" s="10"/>
      <c r="T130" s="10"/>
      <c r="U130" s="16"/>
      <c r="V130" s="17"/>
      <c r="W130" s="16"/>
      <c r="X130" s="16"/>
      <c r="Y130" s="10"/>
      <c r="Z130" s="10"/>
      <c r="AA130" s="10"/>
      <c r="AB130" s="10"/>
      <c r="AC130" s="10"/>
      <c r="AD130" s="10"/>
      <c r="AE130" s="10"/>
      <c r="AF130" s="10"/>
      <c r="AG130" s="10"/>
      <c r="AH130" s="120"/>
      <c r="AI130" s="16"/>
      <c r="AJ130" s="16"/>
      <c r="AK130" s="10"/>
      <c r="AL130" s="10"/>
      <c r="AM130" s="10"/>
      <c r="AN130" s="10"/>
      <c r="AO130" s="10"/>
      <c r="AP130" s="10"/>
      <c r="AQ130" s="10"/>
      <c r="AR130" s="71"/>
    </row>
    <row r="131" spans="1:44" s="122" customFormat="1" ht="15" customHeight="1" x14ac:dyDescent="0.25">
      <c r="A131" s="121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0"/>
      <c r="P131" s="10"/>
      <c r="Q131" s="10"/>
      <c r="R131" s="10"/>
      <c r="S131" s="10"/>
      <c r="T131" s="10"/>
      <c r="U131" s="16"/>
      <c r="V131" s="17"/>
      <c r="W131" s="16"/>
      <c r="X131" s="16"/>
      <c r="Y131" s="10"/>
      <c r="Z131" s="10"/>
      <c r="AA131" s="10"/>
      <c r="AB131" s="10"/>
      <c r="AC131" s="10"/>
      <c r="AD131" s="10"/>
      <c r="AE131" s="10"/>
      <c r="AF131" s="10"/>
      <c r="AG131" s="10"/>
      <c r="AH131" s="120"/>
      <c r="AI131" s="16"/>
      <c r="AJ131" s="16"/>
      <c r="AK131" s="10"/>
      <c r="AL131" s="10"/>
      <c r="AM131" s="10"/>
      <c r="AN131" s="10"/>
      <c r="AO131" s="10"/>
      <c r="AP131" s="10"/>
      <c r="AQ131" s="10"/>
      <c r="AR131" s="71"/>
    </row>
    <row r="132" spans="1:44" s="122" customFormat="1" ht="15" customHeight="1" x14ac:dyDescent="0.25">
      <c r="A132" s="121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0"/>
      <c r="P132" s="10"/>
      <c r="Q132" s="10"/>
      <c r="R132" s="10"/>
      <c r="S132" s="10"/>
      <c r="T132" s="10"/>
      <c r="U132" s="16"/>
      <c r="V132" s="17"/>
      <c r="W132" s="16"/>
      <c r="X132" s="16"/>
      <c r="Y132" s="10"/>
      <c r="Z132" s="10"/>
      <c r="AA132" s="10"/>
      <c r="AB132" s="10"/>
      <c r="AC132" s="10"/>
      <c r="AD132" s="10"/>
      <c r="AE132" s="10"/>
      <c r="AF132" s="10"/>
      <c r="AG132" s="10"/>
      <c r="AH132" s="120"/>
      <c r="AI132" s="16"/>
      <c r="AJ132" s="16"/>
      <c r="AK132" s="10"/>
      <c r="AL132" s="10"/>
      <c r="AM132" s="10"/>
      <c r="AN132" s="10"/>
      <c r="AO132" s="10"/>
      <c r="AP132" s="10"/>
      <c r="AQ132" s="10"/>
      <c r="AR132" s="71"/>
    </row>
    <row r="133" spans="1:44" s="122" customFormat="1" ht="15" customHeight="1" x14ac:dyDescent="0.25">
      <c r="A133" s="121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0"/>
      <c r="P133" s="10"/>
      <c r="Q133" s="10"/>
      <c r="R133" s="10"/>
      <c r="S133" s="10"/>
      <c r="T133" s="10"/>
      <c r="U133" s="16"/>
      <c r="V133" s="17"/>
      <c r="W133" s="16"/>
      <c r="X133" s="16"/>
      <c r="Y133" s="10"/>
      <c r="Z133" s="10"/>
      <c r="AA133" s="10"/>
      <c r="AB133" s="10"/>
      <c r="AC133" s="10"/>
      <c r="AD133" s="10"/>
      <c r="AE133" s="10"/>
      <c r="AF133" s="10"/>
      <c r="AG133" s="10"/>
      <c r="AH133" s="120"/>
      <c r="AI133" s="16"/>
      <c r="AJ133" s="16"/>
      <c r="AK133" s="10"/>
      <c r="AL133" s="10"/>
      <c r="AM133" s="10"/>
      <c r="AN133" s="10"/>
      <c r="AO133" s="10"/>
      <c r="AP133" s="10"/>
      <c r="AQ133" s="10"/>
      <c r="AR133" s="71"/>
    </row>
    <row r="134" spans="1:44" s="122" customFormat="1" ht="15" customHeight="1" x14ac:dyDescent="0.25">
      <c r="A134" s="121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0"/>
      <c r="P134" s="10"/>
      <c r="Q134" s="10"/>
      <c r="R134" s="10"/>
      <c r="S134" s="10"/>
      <c r="T134" s="10"/>
      <c r="U134" s="16"/>
      <c r="V134" s="17"/>
      <c r="W134" s="16"/>
      <c r="X134" s="16"/>
      <c r="Y134" s="10"/>
      <c r="Z134" s="10"/>
      <c r="AA134" s="10"/>
      <c r="AB134" s="10"/>
      <c r="AC134" s="10"/>
      <c r="AD134" s="10"/>
      <c r="AE134" s="10"/>
      <c r="AF134" s="10"/>
      <c r="AG134" s="10"/>
      <c r="AH134" s="120"/>
      <c r="AI134" s="16"/>
      <c r="AJ134" s="16"/>
      <c r="AK134" s="10"/>
      <c r="AL134" s="10"/>
      <c r="AM134" s="10"/>
      <c r="AN134" s="10"/>
      <c r="AO134" s="10"/>
      <c r="AP134" s="10"/>
      <c r="AQ134" s="10"/>
      <c r="AR134" s="71"/>
    </row>
    <row r="135" spans="1:44" s="122" customFormat="1" ht="15" customHeight="1" x14ac:dyDescent="0.25">
      <c r="A135" s="121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0"/>
      <c r="P135" s="10"/>
      <c r="Q135" s="10"/>
      <c r="R135" s="10"/>
      <c r="S135" s="10"/>
      <c r="T135" s="10"/>
      <c r="U135" s="16"/>
      <c r="V135" s="17"/>
      <c r="W135" s="16"/>
      <c r="X135" s="16"/>
      <c r="Y135" s="10"/>
      <c r="Z135" s="10"/>
      <c r="AA135" s="10"/>
      <c r="AB135" s="10"/>
      <c r="AC135" s="10"/>
      <c r="AD135" s="10"/>
      <c r="AE135" s="10"/>
      <c r="AF135" s="10"/>
      <c r="AG135" s="10"/>
      <c r="AH135" s="120"/>
      <c r="AI135" s="16"/>
      <c r="AJ135" s="16"/>
      <c r="AK135" s="10"/>
      <c r="AL135" s="10"/>
      <c r="AM135" s="10"/>
      <c r="AN135" s="10"/>
      <c r="AO135" s="10"/>
      <c r="AP135" s="10"/>
      <c r="AQ135" s="10"/>
      <c r="AR135" s="71"/>
    </row>
    <row r="136" spans="1:44" s="122" customFormat="1" ht="15" customHeight="1" x14ac:dyDescent="0.25">
      <c r="A136" s="121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0"/>
      <c r="P136" s="10"/>
      <c r="Q136" s="10"/>
      <c r="R136" s="10"/>
      <c r="S136" s="10"/>
      <c r="T136" s="10"/>
      <c r="U136" s="16"/>
      <c r="V136" s="17"/>
      <c r="W136" s="16"/>
      <c r="X136" s="16"/>
      <c r="Y136" s="10"/>
      <c r="Z136" s="10"/>
      <c r="AA136" s="10"/>
      <c r="AB136" s="10"/>
      <c r="AC136" s="10"/>
      <c r="AD136" s="10"/>
      <c r="AE136" s="10"/>
      <c r="AF136" s="10"/>
      <c r="AG136" s="10"/>
      <c r="AH136" s="120"/>
      <c r="AI136" s="16"/>
      <c r="AJ136" s="16"/>
      <c r="AK136" s="10"/>
      <c r="AL136" s="10"/>
      <c r="AM136" s="10"/>
      <c r="AN136" s="10"/>
      <c r="AO136" s="10"/>
      <c r="AP136" s="10"/>
      <c r="AQ136" s="10"/>
      <c r="AR136" s="71"/>
    </row>
    <row r="137" spans="1:44" s="122" customFormat="1" ht="15" customHeight="1" x14ac:dyDescent="0.25">
      <c r="A137" s="121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0"/>
      <c r="P137" s="10"/>
      <c r="Q137" s="10"/>
      <c r="R137" s="10"/>
      <c r="S137" s="10"/>
      <c r="T137" s="10"/>
      <c r="U137" s="16"/>
      <c r="V137" s="17"/>
      <c r="W137" s="16"/>
      <c r="X137" s="16"/>
      <c r="Y137" s="10"/>
      <c r="Z137" s="10"/>
      <c r="AA137" s="10"/>
      <c r="AB137" s="10"/>
      <c r="AC137" s="10"/>
      <c r="AD137" s="10"/>
      <c r="AE137" s="10"/>
      <c r="AF137" s="10"/>
      <c r="AG137" s="10"/>
      <c r="AH137" s="120"/>
      <c r="AI137" s="16"/>
      <c r="AJ137" s="16"/>
      <c r="AK137" s="10"/>
      <c r="AL137" s="10"/>
      <c r="AM137" s="10"/>
      <c r="AN137" s="10"/>
      <c r="AO137" s="10"/>
      <c r="AP137" s="10"/>
      <c r="AQ137" s="10"/>
      <c r="AR137" s="71"/>
    </row>
    <row r="138" spans="1:44" s="122" customFormat="1" ht="15" customHeight="1" x14ac:dyDescent="0.25">
      <c r="A138" s="121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0"/>
      <c r="P138" s="10"/>
      <c r="Q138" s="10"/>
      <c r="R138" s="10"/>
      <c r="S138" s="10"/>
      <c r="T138" s="10"/>
      <c r="U138" s="16"/>
      <c r="V138" s="17"/>
      <c r="W138" s="16"/>
      <c r="X138" s="16"/>
      <c r="Y138" s="10"/>
      <c r="Z138" s="10"/>
      <c r="AA138" s="10"/>
      <c r="AB138" s="10"/>
      <c r="AC138" s="10"/>
      <c r="AD138" s="10"/>
      <c r="AE138" s="10"/>
      <c r="AF138" s="10"/>
      <c r="AG138" s="10"/>
      <c r="AH138" s="120"/>
      <c r="AI138" s="16"/>
      <c r="AJ138" s="16"/>
      <c r="AK138" s="10"/>
      <c r="AL138" s="10"/>
      <c r="AM138" s="10"/>
      <c r="AN138" s="10"/>
      <c r="AO138" s="10"/>
      <c r="AP138" s="10"/>
      <c r="AQ138" s="10"/>
      <c r="AR138" s="71"/>
    </row>
    <row r="139" spans="1:44" s="122" customFormat="1" ht="15" customHeight="1" x14ac:dyDescent="0.25">
      <c r="A139" s="121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0"/>
      <c r="P139" s="10"/>
      <c r="Q139" s="10"/>
      <c r="R139" s="10"/>
      <c r="S139" s="10"/>
      <c r="T139" s="10"/>
      <c r="U139" s="16"/>
      <c r="V139" s="17"/>
      <c r="W139" s="16"/>
      <c r="X139" s="16"/>
      <c r="Y139" s="10"/>
      <c r="Z139" s="10"/>
      <c r="AA139" s="10"/>
      <c r="AB139" s="10"/>
      <c r="AC139" s="10"/>
      <c r="AD139" s="10"/>
      <c r="AE139" s="10"/>
      <c r="AF139" s="10"/>
      <c r="AG139" s="10"/>
      <c r="AH139" s="120"/>
      <c r="AI139" s="16"/>
      <c r="AJ139" s="16"/>
      <c r="AK139" s="10"/>
      <c r="AL139" s="10"/>
      <c r="AM139" s="10"/>
      <c r="AN139" s="10"/>
      <c r="AO139" s="10"/>
      <c r="AP139" s="10"/>
      <c r="AQ139" s="10"/>
      <c r="AR139" s="71"/>
    </row>
    <row r="140" spans="1:44" s="122" customFormat="1" ht="15" customHeight="1" x14ac:dyDescent="0.25">
      <c r="A140" s="121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0"/>
      <c r="P140" s="10"/>
      <c r="Q140" s="10"/>
      <c r="R140" s="10"/>
      <c r="S140" s="10"/>
      <c r="T140" s="10"/>
      <c r="U140" s="16"/>
      <c r="V140" s="17"/>
      <c r="W140" s="16"/>
      <c r="X140" s="16"/>
      <c r="Y140" s="10"/>
      <c r="Z140" s="10"/>
      <c r="AA140" s="10"/>
      <c r="AB140" s="10"/>
      <c r="AC140" s="10"/>
      <c r="AD140" s="10"/>
      <c r="AE140" s="10"/>
      <c r="AF140" s="10"/>
      <c r="AG140" s="10"/>
      <c r="AH140" s="120"/>
      <c r="AI140" s="16"/>
      <c r="AJ140" s="16"/>
      <c r="AK140" s="10"/>
      <c r="AL140" s="10"/>
      <c r="AM140" s="10"/>
      <c r="AN140" s="10"/>
      <c r="AO140" s="10"/>
      <c r="AP140" s="10"/>
      <c r="AQ140" s="10"/>
      <c r="AR140" s="71"/>
    </row>
    <row r="141" spans="1:44" s="122" customFormat="1" ht="15" customHeight="1" x14ac:dyDescent="0.25">
      <c r="A141" s="121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0"/>
      <c r="P141" s="10"/>
      <c r="Q141" s="10"/>
      <c r="R141" s="10"/>
      <c r="S141" s="10"/>
      <c r="T141" s="10"/>
      <c r="U141" s="16"/>
      <c r="V141" s="17"/>
      <c r="W141" s="16"/>
      <c r="X141" s="16"/>
      <c r="Y141" s="10"/>
      <c r="Z141" s="10"/>
      <c r="AA141" s="10"/>
      <c r="AB141" s="10"/>
      <c r="AC141" s="10"/>
      <c r="AD141" s="10"/>
      <c r="AE141" s="10"/>
      <c r="AF141" s="10"/>
      <c r="AG141" s="10"/>
      <c r="AH141" s="120"/>
      <c r="AI141" s="16"/>
      <c r="AJ141" s="16"/>
      <c r="AK141" s="10"/>
      <c r="AL141" s="10"/>
      <c r="AM141" s="10"/>
      <c r="AN141" s="10"/>
      <c r="AO141" s="10"/>
      <c r="AP141" s="10"/>
      <c r="AQ141" s="10"/>
      <c r="AR141" s="71"/>
    </row>
    <row r="142" spans="1:44" s="122" customFormat="1" ht="15" customHeight="1" x14ac:dyDescent="0.25">
      <c r="A142" s="121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0"/>
      <c r="P142" s="10"/>
      <c r="Q142" s="10"/>
      <c r="R142" s="10"/>
      <c r="S142" s="10"/>
      <c r="T142" s="10"/>
      <c r="U142" s="16"/>
      <c r="V142" s="17"/>
      <c r="W142" s="16"/>
      <c r="X142" s="16"/>
      <c r="Y142" s="10"/>
      <c r="Z142" s="10"/>
      <c r="AA142" s="10"/>
      <c r="AB142" s="10"/>
      <c r="AC142" s="10"/>
      <c r="AD142" s="10"/>
      <c r="AE142" s="10"/>
      <c r="AF142" s="10"/>
      <c r="AG142" s="10"/>
      <c r="AH142" s="120"/>
      <c r="AI142" s="16"/>
      <c r="AJ142" s="16"/>
      <c r="AK142" s="10"/>
      <c r="AL142" s="10"/>
      <c r="AM142" s="10"/>
      <c r="AN142" s="10"/>
      <c r="AO142" s="10"/>
      <c r="AP142" s="10"/>
      <c r="AQ142" s="10"/>
      <c r="AR142" s="71"/>
    </row>
    <row r="143" spans="1:44" s="122" customFormat="1" ht="15" customHeight="1" x14ac:dyDescent="0.25">
      <c r="A143" s="121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0"/>
      <c r="P143" s="10"/>
      <c r="Q143" s="10"/>
      <c r="R143" s="10"/>
      <c r="S143" s="10"/>
      <c r="T143" s="10"/>
      <c r="U143" s="16"/>
      <c r="V143" s="17"/>
      <c r="W143" s="16"/>
      <c r="X143" s="16"/>
      <c r="Y143" s="10"/>
      <c r="Z143" s="10"/>
      <c r="AA143" s="10"/>
      <c r="AB143" s="10"/>
      <c r="AC143" s="10"/>
      <c r="AD143" s="10"/>
      <c r="AE143" s="10"/>
      <c r="AF143" s="10"/>
      <c r="AG143" s="10"/>
      <c r="AH143" s="120"/>
      <c r="AI143" s="16"/>
      <c r="AJ143" s="16"/>
      <c r="AK143" s="10"/>
      <c r="AL143" s="10"/>
      <c r="AM143" s="10"/>
      <c r="AN143" s="10"/>
      <c r="AO143" s="10"/>
      <c r="AP143" s="10"/>
      <c r="AQ143" s="10"/>
      <c r="AR143" s="71"/>
    </row>
    <row r="144" spans="1:44" s="122" customFormat="1" ht="15" customHeight="1" x14ac:dyDescent="0.25">
      <c r="A144" s="121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0"/>
      <c r="P144" s="10"/>
      <c r="Q144" s="10"/>
      <c r="R144" s="10"/>
      <c r="S144" s="10"/>
      <c r="T144" s="10"/>
      <c r="U144" s="16"/>
      <c r="V144" s="17"/>
      <c r="W144" s="16"/>
      <c r="X144" s="16"/>
      <c r="Y144" s="10"/>
      <c r="Z144" s="10"/>
      <c r="AA144" s="10"/>
      <c r="AB144" s="10"/>
      <c r="AC144" s="10"/>
      <c r="AD144" s="10"/>
      <c r="AE144" s="10"/>
      <c r="AF144" s="10"/>
      <c r="AG144" s="10"/>
      <c r="AH144" s="120"/>
      <c r="AI144" s="16"/>
      <c r="AJ144" s="16"/>
      <c r="AK144" s="10"/>
      <c r="AL144" s="10"/>
      <c r="AM144" s="10"/>
      <c r="AN144" s="10"/>
      <c r="AO144" s="10"/>
      <c r="AP144" s="10"/>
      <c r="AQ144" s="10"/>
      <c r="AR144" s="71"/>
    </row>
    <row r="145" spans="1:44" s="122" customFormat="1" ht="15" customHeight="1" x14ac:dyDescent="0.25">
      <c r="A145" s="121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0"/>
      <c r="P145" s="10"/>
      <c r="Q145" s="10"/>
      <c r="R145" s="10"/>
      <c r="S145" s="10"/>
      <c r="T145" s="10"/>
      <c r="U145" s="16"/>
      <c r="V145" s="17"/>
      <c r="W145" s="16"/>
      <c r="X145" s="16"/>
      <c r="Y145" s="10"/>
      <c r="Z145" s="10"/>
      <c r="AA145" s="10"/>
      <c r="AB145" s="10"/>
      <c r="AC145" s="10"/>
      <c r="AD145" s="10"/>
      <c r="AE145" s="10"/>
      <c r="AF145" s="10"/>
      <c r="AG145" s="10"/>
      <c r="AH145" s="120"/>
      <c r="AI145" s="16"/>
      <c r="AJ145" s="16"/>
      <c r="AK145" s="10"/>
      <c r="AL145" s="10"/>
      <c r="AM145" s="10"/>
      <c r="AN145" s="10"/>
      <c r="AO145" s="10"/>
      <c r="AP145" s="10"/>
      <c r="AQ145" s="10"/>
      <c r="AR145" s="71"/>
    </row>
    <row r="146" spans="1:44" s="122" customFormat="1" ht="15" customHeight="1" x14ac:dyDescent="0.25">
      <c r="A146" s="121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0"/>
      <c r="P146" s="10"/>
      <c r="Q146" s="10"/>
      <c r="R146" s="10"/>
      <c r="S146" s="10"/>
      <c r="T146" s="10"/>
      <c r="U146" s="16"/>
      <c r="V146" s="17"/>
      <c r="W146" s="16"/>
      <c r="X146" s="16"/>
      <c r="Y146" s="10"/>
      <c r="Z146" s="10"/>
      <c r="AA146" s="10"/>
      <c r="AB146" s="10"/>
      <c r="AC146" s="10"/>
      <c r="AD146" s="10"/>
      <c r="AE146" s="10"/>
      <c r="AF146" s="10"/>
      <c r="AG146" s="10"/>
      <c r="AH146" s="120"/>
      <c r="AI146" s="16"/>
      <c r="AJ146" s="16"/>
      <c r="AK146" s="10"/>
      <c r="AL146" s="10"/>
      <c r="AM146" s="10"/>
      <c r="AN146" s="10"/>
      <c r="AO146" s="10"/>
      <c r="AP146" s="10"/>
      <c r="AQ146" s="10"/>
      <c r="AR146" s="71"/>
    </row>
    <row r="147" spans="1:44" s="122" customFormat="1" ht="15" customHeight="1" x14ac:dyDescent="0.25">
      <c r="A147" s="121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0"/>
      <c r="P147" s="10"/>
      <c r="Q147" s="10"/>
      <c r="R147" s="10"/>
      <c r="S147" s="10"/>
      <c r="T147" s="10"/>
      <c r="U147" s="16"/>
      <c r="V147" s="17"/>
      <c r="W147" s="16"/>
      <c r="X147" s="16"/>
      <c r="Y147" s="10"/>
      <c r="Z147" s="10"/>
      <c r="AA147" s="10"/>
      <c r="AB147" s="10"/>
      <c r="AC147" s="10"/>
      <c r="AD147" s="10"/>
      <c r="AE147" s="10"/>
      <c r="AF147" s="10"/>
      <c r="AG147" s="10"/>
      <c r="AH147" s="120"/>
      <c r="AI147" s="16"/>
      <c r="AJ147" s="16"/>
      <c r="AK147" s="10"/>
      <c r="AL147" s="10"/>
      <c r="AM147" s="10"/>
      <c r="AN147" s="10"/>
      <c r="AO147" s="10"/>
      <c r="AP147" s="10"/>
      <c r="AQ147" s="10"/>
      <c r="AR147" s="71"/>
    </row>
    <row r="148" spans="1:44" s="122" customFormat="1" ht="15" customHeight="1" x14ac:dyDescent="0.25">
      <c r="A148" s="121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0"/>
      <c r="P148" s="10"/>
      <c r="Q148" s="10"/>
      <c r="R148" s="10"/>
      <c r="S148" s="10"/>
      <c r="T148" s="10"/>
      <c r="U148" s="16"/>
      <c r="V148" s="17"/>
      <c r="W148" s="16"/>
      <c r="X148" s="16"/>
      <c r="Y148" s="10"/>
      <c r="Z148" s="10"/>
      <c r="AA148" s="10"/>
      <c r="AB148" s="10"/>
      <c r="AC148" s="10"/>
      <c r="AD148" s="10"/>
      <c r="AE148" s="10"/>
      <c r="AF148" s="10"/>
      <c r="AG148" s="10"/>
      <c r="AH148" s="120"/>
      <c r="AI148" s="16"/>
      <c r="AJ148" s="16"/>
      <c r="AK148" s="10"/>
      <c r="AL148" s="10"/>
      <c r="AM148" s="10"/>
      <c r="AN148" s="10"/>
      <c r="AO148" s="10"/>
      <c r="AP148" s="10"/>
      <c r="AQ148" s="10"/>
      <c r="AR148" s="71"/>
    </row>
    <row r="149" spans="1:44" s="122" customFormat="1" ht="15" customHeight="1" x14ac:dyDescent="0.25">
      <c r="A149" s="121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0"/>
      <c r="P149" s="10"/>
      <c r="Q149" s="10"/>
      <c r="R149" s="10"/>
      <c r="S149" s="10"/>
      <c r="T149" s="10"/>
      <c r="U149" s="16"/>
      <c r="V149" s="17"/>
      <c r="W149" s="16"/>
      <c r="X149" s="16"/>
      <c r="Y149" s="10"/>
      <c r="Z149" s="10"/>
      <c r="AA149" s="10"/>
      <c r="AB149" s="10"/>
      <c r="AC149" s="10"/>
      <c r="AD149" s="10"/>
      <c r="AE149" s="10"/>
      <c r="AF149" s="10"/>
      <c r="AG149" s="10"/>
      <c r="AH149" s="120"/>
      <c r="AI149" s="16"/>
      <c r="AJ149" s="16"/>
      <c r="AK149" s="10"/>
      <c r="AL149" s="10"/>
      <c r="AM149" s="10"/>
      <c r="AN149" s="10"/>
      <c r="AO149" s="10"/>
      <c r="AP149" s="10"/>
      <c r="AQ149" s="10"/>
      <c r="AR149" s="71"/>
    </row>
    <row r="150" spans="1:44" s="122" customFormat="1" ht="15" customHeight="1" x14ac:dyDescent="0.25">
      <c r="A150" s="121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0"/>
      <c r="P150" s="10"/>
      <c r="Q150" s="10"/>
      <c r="R150" s="10"/>
      <c r="S150" s="10"/>
      <c r="T150" s="10"/>
      <c r="U150" s="16"/>
      <c r="V150" s="17"/>
      <c r="W150" s="16"/>
      <c r="X150" s="16"/>
      <c r="Y150" s="10"/>
      <c r="Z150" s="10"/>
      <c r="AA150" s="10"/>
      <c r="AB150" s="10"/>
      <c r="AC150" s="10"/>
      <c r="AD150" s="10"/>
      <c r="AE150" s="10"/>
      <c r="AF150" s="10"/>
      <c r="AG150" s="10"/>
      <c r="AH150" s="120"/>
      <c r="AI150" s="16"/>
      <c r="AJ150" s="16"/>
      <c r="AK150" s="10"/>
      <c r="AL150" s="10"/>
      <c r="AM150" s="10"/>
      <c r="AN150" s="10"/>
      <c r="AO150" s="10"/>
      <c r="AP150" s="10"/>
      <c r="AQ150" s="10"/>
      <c r="AR150" s="71"/>
    </row>
    <row r="151" spans="1:44" s="122" customFormat="1" ht="15" customHeight="1" x14ac:dyDescent="0.25">
      <c r="A151" s="121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0"/>
      <c r="P151" s="10"/>
      <c r="Q151" s="10"/>
      <c r="R151" s="10"/>
      <c r="S151" s="10"/>
      <c r="T151" s="10"/>
      <c r="U151" s="16"/>
      <c r="V151" s="17"/>
      <c r="W151" s="16"/>
      <c r="X151" s="16"/>
      <c r="Y151" s="10"/>
      <c r="Z151" s="10"/>
      <c r="AA151" s="10"/>
      <c r="AB151" s="10"/>
      <c r="AC151" s="10"/>
      <c r="AD151" s="10"/>
      <c r="AE151" s="10"/>
      <c r="AF151" s="10"/>
      <c r="AG151" s="10"/>
      <c r="AH151" s="120"/>
      <c r="AI151" s="16"/>
      <c r="AJ151" s="16"/>
      <c r="AK151" s="10"/>
      <c r="AL151" s="10"/>
      <c r="AM151" s="10"/>
      <c r="AN151" s="10"/>
      <c r="AO151" s="10"/>
      <c r="AP151" s="10"/>
      <c r="AQ151" s="10"/>
      <c r="AR151" s="71"/>
    </row>
    <row r="152" spans="1:44" s="122" customFormat="1" ht="15" customHeight="1" x14ac:dyDescent="0.25">
      <c r="A152" s="121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0"/>
      <c r="P152" s="10"/>
      <c r="Q152" s="10"/>
      <c r="R152" s="10"/>
      <c r="S152" s="10"/>
      <c r="T152" s="10"/>
      <c r="U152" s="16"/>
      <c r="V152" s="17"/>
      <c r="W152" s="16"/>
      <c r="X152" s="16"/>
      <c r="Y152" s="10"/>
      <c r="Z152" s="10"/>
      <c r="AA152" s="10"/>
      <c r="AB152" s="10"/>
      <c r="AC152" s="10"/>
      <c r="AD152" s="10"/>
      <c r="AE152" s="10"/>
      <c r="AF152" s="10"/>
      <c r="AG152" s="10"/>
      <c r="AH152" s="120"/>
      <c r="AI152" s="16"/>
      <c r="AJ152" s="16"/>
      <c r="AK152" s="10"/>
      <c r="AL152" s="10"/>
      <c r="AM152" s="10"/>
      <c r="AN152" s="10"/>
      <c r="AO152" s="10"/>
      <c r="AP152" s="10"/>
      <c r="AQ152" s="10"/>
      <c r="AR152" s="71"/>
    </row>
    <row r="153" spans="1:44" s="122" customFormat="1" ht="15" customHeight="1" x14ac:dyDescent="0.25">
      <c r="A153" s="121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0"/>
      <c r="P153" s="10"/>
      <c r="Q153" s="10"/>
      <c r="R153" s="10"/>
      <c r="S153" s="10"/>
      <c r="T153" s="10"/>
      <c r="U153" s="16"/>
      <c r="V153" s="17"/>
      <c r="W153" s="16"/>
      <c r="X153" s="16"/>
      <c r="Y153" s="10"/>
      <c r="Z153" s="10"/>
      <c r="AA153" s="10"/>
      <c r="AB153" s="10"/>
      <c r="AC153" s="10"/>
      <c r="AD153" s="10"/>
      <c r="AE153" s="10"/>
      <c r="AF153" s="10"/>
      <c r="AG153" s="10"/>
      <c r="AH153" s="120"/>
      <c r="AI153" s="16"/>
      <c r="AJ153" s="16"/>
      <c r="AK153" s="10"/>
      <c r="AL153" s="10"/>
      <c r="AM153" s="10"/>
      <c r="AN153" s="10"/>
      <c r="AO153" s="10"/>
      <c r="AP153" s="10"/>
      <c r="AQ153" s="10"/>
      <c r="AR153" s="71"/>
    </row>
    <row r="154" spans="1:44" s="122" customFormat="1" ht="15" customHeight="1" x14ac:dyDescent="0.25">
      <c r="A154" s="121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0"/>
      <c r="P154" s="10"/>
      <c r="Q154" s="10"/>
      <c r="R154" s="10"/>
      <c r="S154" s="10"/>
      <c r="T154" s="10"/>
      <c r="U154" s="16"/>
      <c r="V154" s="17"/>
      <c r="W154" s="16"/>
      <c r="X154" s="16"/>
      <c r="Y154" s="10"/>
      <c r="Z154" s="10"/>
      <c r="AA154" s="10"/>
      <c r="AB154" s="10"/>
      <c r="AC154" s="10"/>
      <c r="AD154" s="10"/>
      <c r="AE154" s="10"/>
      <c r="AF154" s="10"/>
      <c r="AG154" s="10"/>
      <c r="AH154" s="120"/>
      <c r="AI154" s="16"/>
      <c r="AJ154" s="16"/>
      <c r="AK154" s="10"/>
      <c r="AL154" s="10"/>
      <c r="AM154" s="10"/>
      <c r="AN154" s="10"/>
      <c r="AO154" s="10"/>
      <c r="AP154" s="10"/>
      <c r="AQ154" s="10"/>
      <c r="AR154" s="71"/>
    </row>
    <row r="155" spans="1:44" s="122" customFormat="1" ht="15" customHeight="1" x14ac:dyDescent="0.25">
      <c r="A155" s="121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0"/>
      <c r="P155" s="10"/>
      <c r="Q155" s="10"/>
      <c r="R155" s="10"/>
      <c r="S155" s="10"/>
      <c r="T155" s="10"/>
      <c r="U155" s="16"/>
      <c r="V155" s="17"/>
      <c r="W155" s="16"/>
      <c r="X155" s="16"/>
      <c r="Y155" s="10"/>
      <c r="Z155" s="10"/>
      <c r="AA155" s="10"/>
      <c r="AB155" s="10"/>
      <c r="AC155" s="10"/>
      <c r="AD155" s="10"/>
      <c r="AE155" s="10"/>
      <c r="AF155" s="10"/>
      <c r="AG155" s="10"/>
      <c r="AH155" s="120"/>
      <c r="AI155" s="16"/>
      <c r="AJ155" s="16"/>
      <c r="AK155" s="10"/>
      <c r="AL155" s="10"/>
      <c r="AM155" s="10"/>
      <c r="AN155" s="10"/>
      <c r="AO155" s="10"/>
      <c r="AP155" s="10"/>
      <c r="AQ155" s="10"/>
      <c r="AR155" s="71"/>
    </row>
    <row r="156" spans="1:44" s="122" customFormat="1" ht="15" customHeight="1" x14ac:dyDescent="0.25">
      <c r="A156" s="121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0"/>
      <c r="P156" s="10"/>
      <c r="Q156" s="10"/>
      <c r="R156" s="10"/>
      <c r="S156" s="10"/>
      <c r="T156" s="10"/>
      <c r="U156" s="16"/>
      <c r="V156" s="17"/>
      <c r="W156" s="16"/>
      <c r="X156" s="16"/>
      <c r="Y156" s="10"/>
      <c r="Z156" s="10"/>
      <c r="AA156" s="10"/>
      <c r="AB156" s="10"/>
      <c r="AC156" s="10"/>
      <c r="AD156" s="10"/>
      <c r="AE156" s="10"/>
      <c r="AF156" s="10"/>
      <c r="AG156" s="10"/>
      <c r="AH156" s="120"/>
      <c r="AI156" s="16"/>
      <c r="AJ156" s="16"/>
      <c r="AK156" s="10"/>
      <c r="AL156" s="10"/>
      <c r="AM156" s="10"/>
      <c r="AN156" s="10"/>
      <c r="AO156" s="10"/>
      <c r="AP156" s="10"/>
      <c r="AQ156" s="10"/>
      <c r="AR156" s="71"/>
    </row>
    <row r="157" spans="1:44" s="122" customFormat="1" ht="15" customHeight="1" x14ac:dyDescent="0.25">
      <c r="A157" s="121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0"/>
      <c r="P157" s="10"/>
      <c r="Q157" s="10"/>
      <c r="R157" s="10"/>
      <c r="S157" s="10"/>
      <c r="T157" s="10"/>
      <c r="U157" s="16"/>
      <c r="V157" s="17"/>
      <c r="W157" s="16"/>
      <c r="X157" s="16"/>
      <c r="Y157" s="10"/>
      <c r="Z157" s="10"/>
      <c r="AA157" s="10"/>
      <c r="AB157" s="10"/>
      <c r="AC157" s="10"/>
      <c r="AD157" s="10"/>
      <c r="AE157" s="10"/>
      <c r="AF157" s="10"/>
      <c r="AG157" s="10"/>
      <c r="AH157" s="120"/>
      <c r="AI157" s="16"/>
      <c r="AJ157" s="16"/>
      <c r="AK157" s="10"/>
      <c r="AL157" s="10"/>
      <c r="AM157" s="10"/>
      <c r="AN157" s="10"/>
      <c r="AO157" s="10"/>
      <c r="AP157" s="10"/>
      <c r="AQ157" s="10"/>
      <c r="AR157" s="71"/>
    </row>
    <row r="158" spans="1:44" s="122" customFormat="1" ht="15" customHeight="1" x14ac:dyDescent="0.25">
      <c r="A158" s="121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0"/>
      <c r="P158" s="10"/>
      <c r="Q158" s="10"/>
      <c r="R158" s="10"/>
      <c r="S158" s="10"/>
      <c r="T158" s="10"/>
      <c r="U158" s="16"/>
      <c r="V158" s="17"/>
      <c r="W158" s="16"/>
      <c r="X158" s="16"/>
      <c r="Y158" s="10"/>
      <c r="Z158" s="10"/>
      <c r="AA158" s="10"/>
      <c r="AB158" s="10"/>
      <c r="AC158" s="10"/>
      <c r="AD158" s="10"/>
      <c r="AE158" s="10"/>
      <c r="AF158" s="10"/>
      <c r="AG158" s="10"/>
      <c r="AH158" s="120"/>
      <c r="AI158" s="16"/>
      <c r="AJ158" s="16"/>
      <c r="AK158" s="10"/>
      <c r="AL158" s="10"/>
      <c r="AM158" s="10"/>
      <c r="AN158" s="10"/>
      <c r="AO158" s="10"/>
      <c r="AP158" s="10"/>
      <c r="AQ158" s="10"/>
      <c r="AR158" s="71"/>
    </row>
    <row r="159" spans="1:44" s="122" customFormat="1" ht="15" customHeight="1" x14ac:dyDescent="0.25">
      <c r="A159" s="121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0"/>
      <c r="P159" s="10"/>
      <c r="Q159" s="10"/>
      <c r="R159" s="10"/>
      <c r="S159" s="10"/>
      <c r="T159" s="10"/>
      <c r="U159" s="16"/>
      <c r="V159" s="17"/>
      <c r="W159" s="16"/>
      <c r="X159" s="16"/>
      <c r="Y159" s="10"/>
      <c r="Z159" s="10"/>
      <c r="AA159" s="10"/>
      <c r="AB159" s="10"/>
      <c r="AC159" s="10"/>
      <c r="AD159" s="10"/>
      <c r="AE159" s="10"/>
      <c r="AF159" s="10"/>
      <c r="AG159" s="10"/>
      <c r="AH159" s="120"/>
      <c r="AI159" s="16"/>
      <c r="AJ159" s="16"/>
      <c r="AK159" s="10"/>
      <c r="AL159" s="10"/>
      <c r="AM159" s="10"/>
      <c r="AN159" s="10"/>
      <c r="AO159" s="10"/>
      <c r="AP159" s="10"/>
      <c r="AQ159" s="10"/>
      <c r="AR159" s="71"/>
    </row>
    <row r="160" spans="1:44" s="122" customFormat="1" ht="15" customHeight="1" x14ac:dyDescent="0.25">
      <c r="A160" s="121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0"/>
      <c r="P160" s="10"/>
      <c r="Q160" s="10"/>
      <c r="R160" s="10"/>
      <c r="S160" s="10"/>
      <c r="T160" s="10"/>
      <c r="U160" s="16"/>
      <c r="V160" s="17"/>
      <c r="W160" s="16"/>
      <c r="X160" s="16"/>
      <c r="Y160" s="10"/>
      <c r="Z160" s="10"/>
      <c r="AA160" s="10"/>
      <c r="AB160" s="10"/>
      <c r="AC160" s="10"/>
      <c r="AD160" s="10"/>
      <c r="AE160" s="10"/>
      <c r="AF160" s="10"/>
      <c r="AG160" s="10"/>
      <c r="AH160" s="120"/>
      <c r="AI160" s="16"/>
      <c r="AJ160" s="16"/>
      <c r="AK160" s="10"/>
      <c r="AL160" s="10"/>
      <c r="AM160" s="10"/>
      <c r="AN160" s="10"/>
      <c r="AO160" s="10"/>
      <c r="AP160" s="10"/>
      <c r="AQ160" s="10"/>
      <c r="AR160" s="71"/>
    </row>
    <row r="161" spans="1:44" s="122" customFormat="1" ht="15" customHeight="1" x14ac:dyDescent="0.25">
      <c r="A161" s="121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0"/>
      <c r="P161" s="10"/>
      <c r="Q161" s="10"/>
      <c r="R161" s="10"/>
      <c r="S161" s="10"/>
      <c r="T161" s="10"/>
      <c r="U161" s="16"/>
      <c r="V161" s="17"/>
      <c r="W161" s="16"/>
      <c r="X161" s="16"/>
      <c r="Y161" s="10"/>
      <c r="Z161" s="10"/>
      <c r="AA161" s="10"/>
      <c r="AB161" s="10"/>
      <c r="AC161" s="10"/>
      <c r="AD161" s="10"/>
      <c r="AE161" s="10"/>
      <c r="AF161" s="10"/>
      <c r="AG161" s="10"/>
      <c r="AH161" s="120"/>
      <c r="AI161" s="16"/>
      <c r="AJ161" s="16"/>
      <c r="AK161" s="10"/>
      <c r="AL161" s="10"/>
      <c r="AM161" s="10"/>
      <c r="AN161" s="10"/>
      <c r="AO161" s="10"/>
      <c r="AP161" s="10"/>
      <c r="AQ161" s="10"/>
      <c r="AR161" s="71"/>
    </row>
    <row r="162" spans="1:44" s="122" customFormat="1" ht="15" customHeight="1" x14ac:dyDescent="0.25">
      <c r="A162" s="121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0"/>
      <c r="P162" s="10"/>
      <c r="Q162" s="10"/>
      <c r="R162" s="10"/>
      <c r="S162" s="10"/>
      <c r="T162" s="10"/>
      <c r="U162" s="16"/>
      <c r="V162" s="17"/>
      <c r="W162" s="16"/>
      <c r="X162" s="16"/>
      <c r="Y162" s="10"/>
      <c r="Z162" s="10"/>
      <c r="AA162" s="10"/>
      <c r="AB162" s="10"/>
      <c r="AC162" s="10"/>
      <c r="AD162" s="10"/>
      <c r="AE162" s="10"/>
      <c r="AF162" s="10"/>
      <c r="AG162" s="10"/>
      <c r="AH162" s="120"/>
      <c r="AI162" s="16"/>
      <c r="AJ162" s="16"/>
      <c r="AK162" s="10"/>
      <c r="AL162" s="10"/>
      <c r="AM162" s="10"/>
      <c r="AN162" s="10"/>
      <c r="AO162" s="10"/>
      <c r="AP162" s="10"/>
      <c r="AQ162" s="10"/>
      <c r="AR162" s="71"/>
    </row>
    <row r="163" spans="1:44" s="122" customFormat="1" ht="15" customHeight="1" x14ac:dyDescent="0.25">
      <c r="A163" s="121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0"/>
      <c r="P163" s="10"/>
      <c r="Q163" s="10"/>
      <c r="R163" s="10"/>
      <c r="S163" s="10"/>
      <c r="T163" s="10"/>
      <c r="U163" s="16"/>
      <c r="V163" s="17"/>
      <c r="W163" s="16"/>
      <c r="X163" s="16"/>
      <c r="Y163" s="10"/>
      <c r="Z163" s="10"/>
      <c r="AA163" s="10"/>
      <c r="AB163" s="10"/>
      <c r="AC163" s="10"/>
      <c r="AD163" s="10"/>
      <c r="AE163" s="10"/>
      <c r="AF163" s="10"/>
      <c r="AG163" s="10"/>
      <c r="AH163" s="120"/>
      <c r="AI163" s="16"/>
      <c r="AJ163" s="16"/>
      <c r="AK163" s="10"/>
      <c r="AL163" s="10"/>
      <c r="AM163" s="10"/>
      <c r="AN163" s="10"/>
      <c r="AO163" s="10"/>
      <c r="AP163" s="10"/>
      <c r="AQ163" s="10"/>
      <c r="AR163" s="71"/>
    </row>
    <row r="164" spans="1:44" s="122" customFormat="1" ht="15" customHeight="1" x14ac:dyDescent="0.25">
      <c r="A164" s="121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0"/>
      <c r="P164" s="10"/>
      <c r="Q164" s="10"/>
      <c r="R164" s="10"/>
      <c r="S164" s="10"/>
      <c r="T164" s="10"/>
      <c r="U164" s="16"/>
      <c r="V164" s="17"/>
      <c r="W164" s="16"/>
      <c r="X164" s="16"/>
      <c r="Y164" s="10"/>
      <c r="Z164" s="10"/>
      <c r="AA164" s="10"/>
      <c r="AB164" s="10"/>
      <c r="AC164" s="10"/>
      <c r="AD164" s="10"/>
      <c r="AE164" s="10"/>
      <c r="AF164" s="10"/>
      <c r="AG164" s="10"/>
      <c r="AH164" s="120"/>
      <c r="AI164" s="16"/>
      <c r="AJ164" s="16"/>
      <c r="AK164" s="10"/>
      <c r="AL164" s="10"/>
      <c r="AM164" s="10"/>
      <c r="AN164" s="10"/>
      <c r="AO164" s="10"/>
      <c r="AP164" s="10"/>
      <c r="AQ164" s="10"/>
      <c r="AR164" s="71"/>
    </row>
    <row r="165" spans="1:44" s="122" customFormat="1" ht="15" customHeight="1" x14ac:dyDescent="0.25">
      <c r="A165" s="121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0"/>
      <c r="P165" s="10"/>
      <c r="Q165" s="10"/>
      <c r="R165" s="10"/>
      <c r="S165" s="10"/>
      <c r="T165" s="10"/>
      <c r="U165" s="16"/>
      <c r="V165" s="17"/>
      <c r="W165" s="16"/>
      <c r="X165" s="16"/>
      <c r="Y165" s="10"/>
      <c r="Z165" s="10"/>
      <c r="AA165" s="10"/>
      <c r="AB165" s="10"/>
      <c r="AC165" s="10"/>
      <c r="AD165" s="10"/>
      <c r="AE165" s="10"/>
      <c r="AF165" s="10"/>
      <c r="AG165" s="10"/>
      <c r="AH165" s="120"/>
      <c r="AI165" s="16"/>
      <c r="AJ165" s="16"/>
      <c r="AK165" s="10"/>
      <c r="AL165" s="10"/>
      <c r="AM165" s="10"/>
      <c r="AN165" s="10"/>
      <c r="AO165" s="10"/>
      <c r="AP165" s="10"/>
      <c r="AQ165" s="10"/>
      <c r="AR165" s="71"/>
    </row>
    <row r="166" spans="1:44" s="122" customFormat="1" ht="15" customHeight="1" x14ac:dyDescent="0.25">
      <c r="A166" s="121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0"/>
      <c r="P166" s="10"/>
      <c r="Q166" s="10"/>
      <c r="R166" s="10"/>
      <c r="S166" s="10"/>
      <c r="T166" s="10"/>
      <c r="U166" s="16"/>
      <c r="V166" s="17"/>
      <c r="W166" s="16"/>
      <c r="X166" s="16"/>
      <c r="Y166" s="10"/>
      <c r="Z166" s="10"/>
      <c r="AA166" s="10"/>
      <c r="AB166" s="10"/>
      <c r="AC166" s="10"/>
      <c r="AD166" s="10"/>
      <c r="AE166" s="10"/>
      <c r="AF166" s="10"/>
      <c r="AG166" s="10"/>
      <c r="AH166" s="120"/>
      <c r="AI166" s="16"/>
      <c r="AJ166" s="16"/>
      <c r="AK166" s="10"/>
      <c r="AL166" s="10"/>
      <c r="AM166" s="10"/>
      <c r="AN166" s="10"/>
      <c r="AO166" s="10"/>
      <c r="AP166" s="10"/>
      <c r="AQ166" s="10"/>
      <c r="AR166" s="71"/>
    </row>
    <row r="167" spans="1:44" s="122" customFormat="1" ht="15" customHeight="1" x14ac:dyDescent="0.25">
      <c r="A167" s="121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0"/>
      <c r="P167" s="10"/>
      <c r="Q167" s="10"/>
      <c r="R167" s="10"/>
      <c r="S167" s="10"/>
      <c r="T167" s="10"/>
      <c r="U167" s="16"/>
      <c r="V167" s="17"/>
      <c r="W167" s="16"/>
      <c r="X167" s="16"/>
      <c r="Y167" s="10"/>
      <c r="Z167" s="10"/>
      <c r="AA167" s="10"/>
      <c r="AB167" s="10"/>
      <c r="AC167" s="10"/>
      <c r="AD167" s="10"/>
      <c r="AE167" s="10"/>
      <c r="AF167" s="10"/>
      <c r="AG167" s="10"/>
      <c r="AH167" s="120"/>
      <c r="AI167" s="16"/>
      <c r="AJ167" s="16"/>
      <c r="AK167" s="10"/>
      <c r="AL167" s="10"/>
      <c r="AM167" s="10"/>
      <c r="AN167" s="10"/>
      <c r="AO167" s="10"/>
      <c r="AP167" s="10"/>
      <c r="AQ167" s="10"/>
      <c r="AR167" s="71"/>
    </row>
    <row r="168" spans="1:44" s="122" customFormat="1" ht="15" customHeight="1" x14ac:dyDescent="0.25">
      <c r="A168" s="121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0"/>
      <c r="P168" s="10"/>
      <c r="Q168" s="10"/>
      <c r="R168" s="10"/>
      <c r="S168" s="10"/>
      <c r="T168" s="10"/>
      <c r="U168" s="16"/>
      <c r="V168" s="17"/>
      <c r="W168" s="16"/>
      <c r="X168" s="16"/>
      <c r="Y168" s="10"/>
      <c r="Z168" s="10"/>
      <c r="AA168" s="10"/>
      <c r="AB168" s="10"/>
      <c r="AC168" s="10"/>
      <c r="AD168" s="10"/>
      <c r="AE168" s="10"/>
      <c r="AF168" s="10"/>
      <c r="AG168" s="10"/>
      <c r="AH168" s="120"/>
      <c r="AI168" s="16"/>
      <c r="AJ168" s="16"/>
      <c r="AK168" s="10"/>
      <c r="AL168" s="10"/>
      <c r="AM168" s="10"/>
      <c r="AN168" s="10"/>
      <c r="AO168" s="10"/>
      <c r="AP168" s="10"/>
      <c r="AQ168" s="10"/>
      <c r="AR168" s="71"/>
    </row>
    <row r="169" spans="1:44" s="122" customFormat="1" ht="15" customHeight="1" x14ac:dyDescent="0.25">
      <c r="A169" s="121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0"/>
      <c r="P169" s="10"/>
      <c r="Q169" s="10"/>
      <c r="R169" s="10"/>
      <c r="S169" s="10"/>
      <c r="T169" s="10"/>
      <c r="U169" s="16"/>
      <c r="V169" s="17"/>
      <c r="W169" s="16"/>
      <c r="X169" s="16"/>
      <c r="Y169" s="10"/>
      <c r="Z169" s="10"/>
      <c r="AA169" s="10"/>
      <c r="AB169" s="10"/>
      <c r="AC169" s="10"/>
      <c r="AD169" s="10"/>
      <c r="AE169" s="10"/>
      <c r="AF169" s="10"/>
      <c r="AG169" s="10"/>
      <c r="AH169" s="120"/>
      <c r="AI169" s="16"/>
      <c r="AJ169" s="16"/>
      <c r="AK169" s="10"/>
      <c r="AL169" s="10"/>
      <c r="AM169" s="10"/>
      <c r="AN169" s="10"/>
      <c r="AO169" s="10"/>
      <c r="AP169" s="10"/>
      <c r="AQ169" s="10"/>
      <c r="AR169" s="71"/>
    </row>
    <row r="170" spans="1:44" s="122" customFormat="1" ht="15" customHeight="1" x14ac:dyDescent="0.25">
      <c r="A170" s="121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0"/>
      <c r="P170" s="10"/>
      <c r="Q170" s="10"/>
      <c r="R170" s="10"/>
      <c r="S170" s="10"/>
      <c r="T170" s="10"/>
      <c r="U170" s="16"/>
      <c r="V170" s="17"/>
      <c r="W170" s="16"/>
      <c r="X170" s="16"/>
      <c r="Y170" s="10"/>
      <c r="Z170" s="10"/>
      <c r="AA170" s="10"/>
      <c r="AB170" s="10"/>
      <c r="AC170" s="10"/>
      <c r="AD170" s="10"/>
      <c r="AE170" s="10"/>
      <c r="AF170" s="10"/>
      <c r="AG170" s="10"/>
      <c r="AH170" s="120"/>
      <c r="AI170" s="16"/>
      <c r="AJ170" s="16"/>
      <c r="AK170" s="10"/>
      <c r="AL170" s="10"/>
      <c r="AM170" s="10"/>
      <c r="AN170" s="10"/>
      <c r="AO170" s="10"/>
      <c r="AP170" s="10"/>
      <c r="AQ170" s="10"/>
      <c r="AR170" s="71"/>
    </row>
    <row r="171" spans="1:44" s="122" customFormat="1" ht="15" customHeight="1" x14ac:dyDescent="0.25">
      <c r="A171" s="121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0"/>
      <c r="P171" s="10"/>
      <c r="Q171" s="10"/>
      <c r="R171" s="10"/>
      <c r="S171" s="10"/>
      <c r="T171" s="10"/>
      <c r="U171" s="16"/>
      <c r="V171" s="17"/>
      <c r="W171" s="16"/>
      <c r="X171" s="16"/>
      <c r="Y171" s="10"/>
      <c r="Z171" s="10"/>
      <c r="AA171" s="10"/>
      <c r="AB171" s="10"/>
      <c r="AC171" s="10"/>
      <c r="AD171" s="10"/>
      <c r="AE171" s="10"/>
      <c r="AF171" s="10"/>
      <c r="AG171" s="10"/>
      <c r="AH171" s="120"/>
      <c r="AI171" s="16"/>
      <c r="AJ171" s="16"/>
      <c r="AK171" s="10"/>
      <c r="AL171" s="10"/>
      <c r="AM171" s="10"/>
      <c r="AN171" s="10"/>
      <c r="AO171" s="10"/>
      <c r="AP171" s="10"/>
      <c r="AQ171" s="10"/>
      <c r="AR171" s="71"/>
    </row>
    <row r="172" spans="1:44" ht="15" customHeight="1" x14ac:dyDescent="0.25">
      <c r="AG172" s="10"/>
      <c r="AH172" s="120"/>
      <c r="AI172" s="16"/>
      <c r="AJ172" s="16"/>
    </row>
    <row r="173" spans="1:44" ht="15" customHeight="1" x14ac:dyDescent="0.25">
      <c r="AG173" s="10"/>
      <c r="AH173" s="120"/>
      <c r="AI173" s="16"/>
      <c r="AJ173" s="16"/>
    </row>
    <row r="174" spans="1:44" ht="15" customHeight="1" x14ac:dyDescent="0.25">
      <c r="AG174" s="10"/>
      <c r="AH174" s="120"/>
      <c r="AI174" s="16"/>
      <c r="AJ174" s="16"/>
    </row>
    <row r="175" spans="1:44" ht="15" customHeight="1" x14ac:dyDescent="0.25">
      <c r="AG175" s="10"/>
      <c r="AH175" s="120"/>
      <c r="AI175" s="16"/>
      <c r="AJ175" s="16"/>
    </row>
    <row r="176" spans="1:44" ht="15" customHeight="1" x14ac:dyDescent="0.25">
      <c r="AG176" s="10"/>
      <c r="AH176" s="120"/>
      <c r="AI176" s="16"/>
      <c r="AJ176" s="16"/>
    </row>
    <row r="177" spans="2:43" ht="15" customHeight="1" x14ac:dyDescent="0.25">
      <c r="AG177" s="10"/>
      <c r="AH177" s="120"/>
      <c r="AI177" s="16"/>
      <c r="AJ177" s="16"/>
    </row>
    <row r="178" spans="2:43" ht="15" customHeight="1" x14ac:dyDescent="0.25">
      <c r="AG178" s="10"/>
      <c r="AH178" s="120"/>
      <c r="AI178" s="16"/>
      <c r="AJ178" s="16"/>
    </row>
    <row r="179" spans="2:43" ht="15" customHeight="1" x14ac:dyDescent="0.25"/>
    <row r="180" spans="2:43" ht="15" customHeight="1" x14ac:dyDescent="0.25"/>
    <row r="181" spans="2:43" ht="15" customHeight="1" x14ac:dyDescent="0.25"/>
    <row r="182" spans="2:43" ht="15" customHeight="1" x14ac:dyDescent="0.25"/>
    <row r="183" spans="2:43" ht="15" customHeight="1" x14ac:dyDescent="0.25"/>
    <row r="184" spans="2:43" ht="15" customHeight="1" x14ac:dyDescent="0.25"/>
    <row r="185" spans="2:43" ht="15" customHeight="1" x14ac:dyDescent="0.25"/>
    <row r="186" spans="2:43" ht="15" customHeight="1" x14ac:dyDescent="0.25"/>
    <row r="187" spans="2:43" ht="15" customHeight="1" x14ac:dyDescent="0.2">
      <c r="B187" s="71"/>
      <c r="C187" s="71"/>
      <c r="D187" s="71"/>
      <c r="E187" s="71"/>
      <c r="F187" s="71"/>
      <c r="G187" s="71"/>
      <c r="H187" s="71"/>
      <c r="I187" s="71"/>
      <c r="J187" s="71"/>
      <c r="K187" s="71"/>
      <c r="L187" s="71"/>
      <c r="M187" s="71"/>
      <c r="N187" s="71"/>
      <c r="O187" s="71"/>
      <c r="P187" s="71"/>
      <c r="Q187" s="71"/>
      <c r="R187" s="71"/>
      <c r="S187" s="71"/>
      <c r="T187" s="71"/>
      <c r="U187" s="71"/>
      <c r="V187" s="71"/>
      <c r="W187" s="71"/>
      <c r="X187" s="71"/>
      <c r="Y187" s="71"/>
      <c r="Z187" s="71"/>
      <c r="AA187" s="71"/>
      <c r="AB187" s="71"/>
      <c r="AC187" s="71"/>
      <c r="AD187" s="71"/>
      <c r="AE187" s="71"/>
      <c r="AF187" s="71"/>
      <c r="AG187" s="71"/>
      <c r="AH187" s="71"/>
      <c r="AI187" s="71"/>
      <c r="AJ187" s="71"/>
      <c r="AK187" s="71"/>
      <c r="AL187" s="71"/>
      <c r="AM187" s="71"/>
      <c r="AN187" s="71"/>
      <c r="AO187" s="71"/>
      <c r="AP187" s="71"/>
      <c r="AQ187" s="71"/>
    </row>
    <row r="188" spans="2:43" ht="15" customHeight="1" x14ac:dyDescent="0.2">
      <c r="B188" s="71"/>
      <c r="C188" s="71"/>
      <c r="D188" s="71"/>
      <c r="E188" s="71"/>
      <c r="F188" s="71"/>
      <c r="G188" s="71"/>
      <c r="H188" s="71"/>
      <c r="I188" s="71"/>
      <c r="J188" s="71"/>
      <c r="K188" s="71"/>
      <c r="L188" s="71"/>
      <c r="M188" s="71"/>
      <c r="N188" s="71"/>
      <c r="O188" s="71"/>
      <c r="P188" s="71"/>
      <c r="Q188" s="71"/>
      <c r="R188" s="71"/>
      <c r="S188" s="71"/>
      <c r="T188" s="71"/>
      <c r="U188" s="71"/>
      <c r="V188" s="71"/>
      <c r="W188" s="71"/>
      <c r="X188" s="71"/>
      <c r="Y188" s="71"/>
      <c r="Z188" s="71"/>
      <c r="AA188" s="71"/>
      <c r="AB188" s="71"/>
      <c r="AC188" s="71"/>
      <c r="AD188" s="71"/>
      <c r="AE188" s="71"/>
      <c r="AF188" s="71"/>
      <c r="AG188" s="71"/>
      <c r="AH188" s="71"/>
      <c r="AI188" s="71"/>
      <c r="AJ188" s="71"/>
      <c r="AK188" s="71"/>
      <c r="AL188" s="71"/>
      <c r="AM188" s="71"/>
      <c r="AN188" s="71"/>
      <c r="AO188" s="71"/>
      <c r="AP188" s="71"/>
      <c r="AQ188" s="71"/>
    </row>
    <row r="189" spans="2:43" ht="15" customHeight="1" x14ac:dyDescent="0.2">
      <c r="B189" s="71"/>
      <c r="C189" s="71"/>
      <c r="D189" s="71"/>
      <c r="E189" s="71"/>
      <c r="F189" s="71"/>
      <c r="G189" s="71"/>
      <c r="H189" s="71"/>
      <c r="I189" s="71"/>
      <c r="J189" s="71"/>
      <c r="K189" s="71"/>
      <c r="L189" s="71"/>
      <c r="M189" s="71"/>
      <c r="N189" s="71"/>
      <c r="O189" s="71"/>
      <c r="P189" s="71"/>
      <c r="Q189" s="71"/>
      <c r="R189" s="71"/>
      <c r="S189" s="71"/>
      <c r="T189" s="71"/>
      <c r="U189" s="71"/>
      <c r="V189" s="71"/>
      <c r="W189" s="71"/>
      <c r="X189" s="71"/>
      <c r="Y189" s="71"/>
      <c r="Z189" s="71"/>
      <c r="AA189" s="71"/>
      <c r="AB189" s="71"/>
      <c r="AC189" s="71"/>
      <c r="AD189" s="71"/>
      <c r="AE189" s="71"/>
      <c r="AF189" s="71"/>
      <c r="AG189" s="71"/>
      <c r="AH189" s="71"/>
      <c r="AI189" s="71"/>
      <c r="AJ189" s="71"/>
      <c r="AK189" s="71"/>
      <c r="AL189" s="71"/>
      <c r="AM189" s="71"/>
      <c r="AN189" s="71"/>
      <c r="AO189" s="71"/>
      <c r="AP189" s="71"/>
      <c r="AQ189" s="71"/>
    </row>
    <row r="190" spans="2:43" ht="15" customHeight="1" x14ac:dyDescent="0.2">
      <c r="B190" s="71"/>
      <c r="C190" s="71"/>
      <c r="D190" s="71"/>
      <c r="E190" s="71"/>
      <c r="F190" s="71"/>
      <c r="G190" s="71"/>
      <c r="H190" s="71"/>
      <c r="I190" s="71"/>
      <c r="J190" s="71"/>
      <c r="K190" s="71"/>
      <c r="L190" s="71"/>
      <c r="M190" s="71"/>
      <c r="N190" s="71"/>
      <c r="O190" s="71"/>
      <c r="P190" s="71"/>
      <c r="Q190" s="71"/>
      <c r="R190" s="71"/>
      <c r="S190" s="71"/>
      <c r="T190" s="71"/>
      <c r="U190" s="71"/>
      <c r="V190" s="71"/>
      <c r="W190" s="71"/>
      <c r="X190" s="71"/>
      <c r="Y190" s="71"/>
      <c r="Z190" s="71"/>
      <c r="AA190" s="71"/>
      <c r="AB190" s="71"/>
      <c r="AC190" s="71"/>
      <c r="AD190" s="71"/>
      <c r="AE190" s="71"/>
      <c r="AF190" s="71"/>
      <c r="AG190" s="71"/>
      <c r="AH190" s="71"/>
      <c r="AI190" s="71"/>
      <c r="AJ190" s="71"/>
      <c r="AK190" s="71"/>
      <c r="AL190" s="71"/>
      <c r="AM190" s="71"/>
      <c r="AN190" s="71"/>
      <c r="AO190" s="71"/>
      <c r="AP190" s="71"/>
      <c r="AQ190" s="71"/>
    </row>
    <row r="191" spans="2:43" ht="15" customHeight="1" x14ac:dyDescent="0.2">
      <c r="B191" s="71"/>
      <c r="C191" s="71"/>
      <c r="D191" s="71"/>
      <c r="E191" s="71"/>
      <c r="F191" s="71"/>
      <c r="G191" s="71"/>
      <c r="H191" s="71"/>
      <c r="I191" s="71"/>
      <c r="J191" s="71"/>
      <c r="K191" s="71"/>
      <c r="L191" s="71"/>
      <c r="M191" s="71"/>
      <c r="N191" s="71"/>
      <c r="O191" s="71"/>
      <c r="P191" s="71"/>
      <c r="Q191" s="71"/>
      <c r="R191" s="71"/>
      <c r="S191" s="71"/>
      <c r="T191" s="71"/>
      <c r="U191" s="71"/>
      <c r="V191" s="71"/>
      <c r="W191" s="71"/>
      <c r="X191" s="71"/>
      <c r="Y191" s="71"/>
      <c r="Z191" s="71"/>
      <c r="AA191" s="71"/>
      <c r="AB191" s="71"/>
      <c r="AC191" s="71"/>
      <c r="AD191" s="71"/>
      <c r="AE191" s="71"/>
      <c r="AF191" s="71"/>
      <c r="AG191" s="71"/>
      <c r="AH191" s="71"/>
      <c r="AI191" s="71"/>
      <c r="AJ191" s="71"/>
      <c r="AK191" s="71"/>
      <c r="AL191" s="71"/>
      <c r="AM191" s="71"/>
      <c r="AN191" s="71"/>
      <c r="AO191" s="71"/>
      <c r="AP191" s="71"/>
      <c r="AQ191" s="71"/>
    </row>
    <row r="192" spans="2:43" ht="15" customHeight="1" x14ac:dyDescent="0.2">
      <c r="B192" s="71"/>
      <c r="C192" s="71"/>
      <c r="D192" s="71"/>
      <c r="E192" s="71"/>
      <c r="F192" s="71"/>
      <c r="G192" s="71"/>
      <c r="H192" s="71"/>
      <c r="I192" s="71"/>
      <c r="J192" s="71"/>
      <c r="K192" s="71"/>
      <c r="L192" s="71"/>
      <c r="M192" s="71"/>
      <c r="N192" s="71"/>
      <c r="O192" s="71"/>
      <c r="P192" s="71"/>
      <c r="Q192" s="71"/>
      <c r="R192" s="71"/>
      <c r="S192" s="71"/>
      <c r="T192" s="71"/>
      <c r="U192" s="71"/>
      <c r="V192" s="71"/>
      <c r="W192" s="71"/>
      <c r="X192" s="71"/>
      <c r="Y192" s="71"/>
      <c r="Z192" s="71"/>
      <c r="AA192" s="71"/>
      <c r="AB192" s="71"/>
      <c r="AC192" s="71"/>
      <c r="AD192" s="71"/>
      <c r="AE192" s="71"/>
      <c r="AF192" s="71"/>
      <c r="AG192" s="71"/>
      <c r="AH192" s="71"/>
      <c r="AI192" s="71"/>
      <c r="AJ192" s="71"/>
      <c r="AK192" s="71"/>
      <c r="AL192" s="71"/>
      <c r="AM192" s="71"/>
      <c r="AN192" s="71"/>
      <c r="AO192" s="71"/>
      <c r="AP192" s="71"/>
      <c r="AQ192" s="71"/>
    </row>
    <row r="193" spans="2:43" ht="15" customHeight="1" x14ac:dyDescent="0.2">
      <c r="B193" s="71"/>
      <c r="C193" s="71"/>
      <c r="D193" s="71"/>
      <c r="E193" s="71"/>
      <c r="F193" s="71"/>
      <c r="G193" s="71"/>
      <c r="H193" s="71"/>
      <c r="I193" s="71"/>
      <c r="J193" s="71"/>
      <c r="K193" s="71"/>
      <c r="L193" s="71"/>
      <c r="M193" s="71"/>
      <c r="N193" s="71"/>
      <c r="O193" s="71"/>
      <c r="P193" s="71"/>
      <c r="Q193" s="71"/>
      <c r="R193" s="71"/>
      <c r="S193" s="71"/>
      <c r="T193" s="71"/>
      <c r="U193" s="71"/>
      <c r="V193" s="71"/>
      <c r="W193" s="71"/>
      <c r="X193" s="71"/>
      <c r="Y193" s="71"/>
      <c r="Z193" s="71"/>
      <c r="AA193" s="71"/>
      <c r="AB193" s="71"/>
      <c r="AC193" s="71"/>
      <c r="AD193" s="71"/>
      <c r="AE193" s="71"/>
      <c r="AF193" s="71"/>
      <c r="AG193" s="71"/>
      <c r="AH193" s="71"/>
      <c r="AI193" s="71"/>
      <c r="AJ193" s="71"/>
      <c r="AK193" s="71"/>
      <c r="AL193" s="71"/>
      <c r="AM193" s="71"/>
      <c r="AN193" s="71"/>
      <c r="AO193" s="71"/>
      <c r="AP193" s="71"/>
      <c r="AQ193" s="71"/>
    </row>
    <row r="194" spans="2:43" ht="15" customHeight="1" x14ac:dyDescent="0.2">
      <c r="B194" s="71"/>
      <c r="C194" s="71"/>
      <c r="D194" s="71"/>
      <c r="E194" s="71"/>
      <c r="F194" s="71"/>
      <c r="G194" s="71"/>
      <c r="H194" s="71"/>
      <c r="I194" s="71"/>
      <c r="J194" s="71"/>
      <c r="K194" s="71"/>
      <c r="L194" s="71"/>
      <c r="M194" s="71"/>
      <c r="N194" s="71"/>
      <c r="O194" s="71"/>
      <c r="P194" s="71"/>
      <c r="Q194" s="71"/>
      <c r="R194" s="71"/>
      <c r="S194" s="71"/>
      <c r="T194" s="71"/>
      <c r="U194" s="71"/>
      <c r="V194" s="71"/>
      <c r="W194" s="71"/>
      <c r="X194" s="71"/>
      <c r="Y194" s="71"/>
      <c r="Z194" s="71"/>
      <c r="AA194" s="71"/>
      <c r="AB194" s="71"/>
      <c r="AC194" s="71"/>
      <c r="AD194" s="71"/>
      <c r="AE194" s="71"/>
      <c r="AF194" s="71"/>
      <c r="AG194" s="71"/>
      <c r="AH194" s="71"/>
      <c r="AI194" s="71"/>
      <c r="AJ194" s="71"/>
      <c r="AK194" s="71"/>
      <c r="AL194" s="71"/>
      <c r="AM194" s="71"/>
      <c r="AN194" s="71"/>
      <c r="AO194" s="71"/>
      <c r="AP194" s="71"/>
      <c r="AQ194" s="71"/>
    </row>
    <row r="195" spans="2:43" ht="15" customHeight="1" x14ac:dyDescent="0.2">
      <c r="B195" s="71"/>
      <c r="C195" s="71"/>
      <c r="D195" s="71"/>
      <c r="E195" s="71"/>
      <c r="F195" s="71"/>
      <c r="G195" s="71"/>
      <c r="H195" s="71"/>
      <c r="I195" s="71"/>
      <c r="J195" s="71"/>
      <c r="K195" s="71"/>
      <c r="L195" s="71"/>
      <c r="M195" s="71"/>
      <c r="N195" s="71"/>
      <c r="O195" s="71"/>
      <c r="P195" s="71"/>
      <c r="Q195" s="71"/>
      <c r="R195" s="71"/>
      <c r="S195" s="71"/>
      <c r="T195" s="71"/>
      <c r="U195" s="71"/>
      <c r="V195" s="71"/>
      <c r="W195" s="71"/>
      <c r="X195" s="71"/>
      <c r="Y195" s="71"/>
      <c r="Z195" s="71"/>
      <c r="AA195" s="71"/>
      <c r="AB195" s="71"/>
      <c r="AC195" s="71"/>
      <c r="AD195" s="71"/>
      <c r="AE195" s="71"/>
      <c r="AF195" s="71"/>
      <c r="AG195" s="71"/>
      <c r="AH195" s="71"/>
      <c r="AI195" s="71"/>
      <c r="AJ195" s="71"/>
      <c r="AK195" s="71"/>
      <c r="AL195" s="71"/>
      <c r="AM195" s="71"/>
      <c r="AN195" s="71"/>
      <c r="AO195" s="71"/>
      <c r="AP195" s="71"/>
      <c r="AQ195" s="71"/>
    </row>
    <row r="196" spans="2:43" ht="15" customHeight="1" x14ac:dyDescent="0.2">
      <c r="B196" s="71"/>
      <c r="C196" s="71"/>
      <c r="D196" s="71"/>
      <c r="E196" s="71"/>
      <c r="F196" s="71"/>
      <c r="G196" s="71"/>
      <c r="H196" s="71"/>
      <c r="I196" s="71"/>
      <c r="J196" s="71"/>
      <c r="K196" s="71"/>
      <c r="L196" s="71"/>
      <c r="M196" s="71"/>
      <c r="N196" s="71"/>
      <c r="O196" s="71"/>
      <c r="P196" s="71"/>
      <c r="Q196" s="71"/>
      <c r="R196" s="71"/>
      <c r="S196" s="71"/>
      <c r="T196" s="71"/>
      <c r="U196" s="71"/>
      <c r="V196" s="71"/>
      <c r="W196" s="71"/>
      <c r="X196" s="71"/>
      <c r="Y196" s="71"/>
      <c r="Z196" s="71"/>
      <c r="AA196" s="71"/>
      <c r="AB196" s="71"/>
      <c r="AC196" s="71"/>
      <c r="AD196" s="71"/>
      <c r="AE196" s="71"/>
      <c r="AF196" s="71"/>
      <c r="AG196" s="71"/>
      <c r="AH196" s="71"/>
      <c r="AI196" s="71"/>
      <c r="AJ196" s="71"/>
      <c r="AK196" s="71"/>
      <c r="AL196" s="71"/>
      <c r="AM196" s="71"/>
      <c r="AN196" s="71"/>
      <c r="AO196" s="71"/>
      <c r="AP196" s="71"/>
      <c r="AQ196" s="71"/>
    </row>
    <row r="197" spans="2:43" ht="15" customHeight="1" x14ac:dyDescent="0.2">
      <c r="B197" s="71"/>
      <c r="C197" s="71"/>
      <c r="D197" s="71"/>
      <c r="E197" s="71"/>
      <c r="F197" s="71"/>
      <c r="G197" s="71"/>
      <c r="H197" s="71"/>
      <c r="I197" s="71"/>
      <c r="J197" s="71"/>
      <c r="K197" s="71"/>
      <c r="L197" s="71"/>
      <c r="M197" s="71"/>
      <c r="N197" s="71"/>
      <c r="O197" s="71"/>
      <c r="P197" s="71"/>
      <c r="Q197" s="71"/>
      <c r="R197" s="71"/>
      <c r="S197" s="71"/>
      <c r="T197" s="71"/>
      <c r="U197" s="71"/>
      <c r="V197" s="71"/>
      <c r="W197" s="71"/>
      <c r="X197" s="71"/>
      <c r="Y197" s="71"/>
      <c r="Z197" s="71"/>
      <c r="AA197" s="71"/>
      <c r="AB197" s="71"/>
      <c r="AC197" s="71"/>
      <c r="AD197" s="71"/>
      <c r="AE197" s="71"/>
      <c r="AF197" s="71"/>
      <c r="AG197" s="71"/>
      <c r="AH197" s="71"/>
      <c r="AI197" s="71"/>
      <c r="AJ197" s="71"/>
      <c r="AK197" s="71"/>
      <c r="AL197" s="71"/>
      <c r="AM197" s="71"/>
      <c r="AN197" s="71"/>
      <c r="AO197" s="71"/>
      <c r="AP197" s="71"/>
      <c r="AQ197" s="71"/>
    </row>
    <row r="198" spans="2:43" ht="15" customHeight="1" x14ac:dyDescent="0.2">
      <c r="B198" s="71"/>
      <c r="C198" s="71"/>
      <c r="D198" s="71"/>
      <c r="E198" s="71"/>
      <c r="F198" s="71"/>
      <c r="G198" s="71"/>
      <c r="H198" s="71"/>
      <c r="I198" s="71"/>
      <c r="J198" s="71"/>
      <c r="K198" s="71"/>
      <c r="L198" s="71"/>
      <c r="M198" s="71"/>
      <c r="N198" s="71"/>
      <c r="O198" s="71"/>
      <c r="P198" s="71"/>
      <c r="Q198" s="71"/>
      <c r="R198" s="71"/>
      <c r="S198" s="71"/>
      <c r="T198" s="71"/>
      <c r="U198" s="71"/>
      <c r="V198" s="71"/>
      <c r="W198" s="71"/>
      <c r="X198" s="71"/>
      <c r="Y198" s="71"/>
      <c r="Z198" s="71"/>
      <c r="AA198" s="71"/>
      <c r="AB198" s="71"/>
      <c r="AC198" s="71"/>
      <c r="AD198" s="71"/>
      <c r="AE198" s="71"/>
      <c r="AF198" s="71"/>
      <c r="AG198" s="71"/>
      <c r="AH198" s="71"/>
      <c r="AI198" s="71"/>
      <c r="AJ198" s="71"/>
      <c r="AK198" s="71"/>
      <c r="AL198" s="71"/>
      <c r="AM198" s="71"/>
      <c r="AN198" s="71"/>
      <c r="AO198" s="71"/>
      <c r="AP198" s="71"/>
      <c r="AQ198" s="71"/>
    </row>
    <row r="199" spans="2:43" ht="15" customHeight="1" x14ac:dyDescent="0.2">
      <c r="B199" s="71"/>
      <c r="C199" s="71"/>
      <c r="D199" s="71"/>
      <c r="E199" s="71"/>
      <c r="F199" s="71"/>
      <c r="G199" s="71"/>
      <c r="H199" s="71"/>
      <c r="I199" s="71"/>
      <c r="J199" s="71"/>
      <c r="K199" s="71"/>
      <c r="L199" s="71"/>
      <c r="M199" s="71"/>
      <c r="N199" s="71"/>
      <c r="O199" s="71"/>
      <c r="P199" s="71"/>
      <c r="Q199" s="71"/>
      <c r="R199" s="71"/>
      <c r="S199" s="71"/>
      <c r="T199" s="71"/>
      <c r="U199" s="71"/>
      <c r="V199" s="71"/>
      <c r="W199" s="71"/>
      <c r="X199" s="71"/>
      <c r="Y199" s="71"/>
      <c r="Z199" s="71"/>
      <c r="AA199" s="71"/>
      <c r="AB199" s="71"/>
      <c r="AC199" s="71"/>
      <c r="AD199" s="71"/>
      <c r="AE199" s="71"/>
      <c r="AF199" s="71"/>
      <c r="AG199" s="71"/>
      <c r="AH199" s="71"/>
      <c r="AI199" s="71"/>
      <c r="AJ199" s="71"/>
      <c r="AK199" s="71"/>
      <c r="AL199" s="71"/>
      <c r="AM199" s="71"/>
      <c r="AN199" s="71"/>
      <c r="AO199" s="71"/>
      <c r="AP199" s="71"/>
      <c r="AQ199" s="71"/>
    </row>
    <row r="200" spans="2:43" ht="15" customHeight="1" x14ac:dyDescent="0.2">
      <c r="B200" s="71"/>
      <c r="C200" s="71"/>
      <c r="D200" s="71"/>
      <c r="E200" s="71"/>
      <c r="F200" s="71"/>
      <c r="G200" s="71"/>
      <c r="H200" s="71"/>
      <c r="I200" s="71"/>
      <c r="J200" s="71"/>
      <c r="K200" s="71"/>
      <c r="L200" s="71"/>
      <c r="M200" s="71"/>
      <c r="N200" s="71"/>
      <c r="O200" s="71"/>
      <c r="P200" s="71"/>
      <c r="Q200" s="71"/>
      <c r="R200" s="71"/>
      <c r="S200" s="71"/>
      <c r="T200" s="71"/>
      <c r="U200" s="71"/>
      <c r="V200" s="71"/>
      <c r="W200" s="71"/>
      <c r="X200" s="71"/>
      <c r="Y200" s="71"/>
      <c r="Z200" s="71"/>
      <c r="AA200" s="71"/>
      <c r="AB200" s="71"/>
      <c r="AC200" s="71"/>
      <c r="AD200" s="71"/>
      <c r="AE200" s="71"/>
      <c r="AF200" s="71"/>
      <c r="AG200" s="71"/>
      <c r="AH200" s="71"/>
      <c r="AI200" s="71"/>
      <c r="AJ200" s="71"/>
      <c r="AK200" s="71"/>
      <c r="AL200" s="71"/>
      <c r="AM200" s="71"/>
      <c r="AN200" s="71"/>
      <c r="AO200" s="71"/>
      <c r="AP200" s="71"/>
      <c r="AQ200" s="71"/>
    </row>
    <row r="201" spans="2:43" ht="15" customHeight="1" x14ac:dyDescent="0.2">
      <c r="B201" s="71"/>
      <c r="C201" s="71"/>
      <c r="D201" s="71"/>
      <c r="E201" s="71"/>
      <c r="F201" s="71"/>
      <c r="G201" s="71"/>
      <c r="H201" s="71"/>
      <c r="I201" s="71"/>
      <c r="J201" s="71"/>
      <c r="K201" s="71"/>
      <c r="L201" s="71"/>
      <c r="M201" s="71"/>
      <c r="N201" s="71"/>
      <c r="O201" s="71"/>
      <c r="P201" s="71"/>
      <c r="Q201" s="71"/>
      <c r="R201" s="71"/>
      <c r="S201" s="71"/>
      <c r="T201" s="71"/>
      <c r="U201" s="71"/>
      <c r="V201" s="71"/>
      <c r="W201" s="71"/>
      <c r="X201" s="71"/>
      <c r="Y201" s="71"/>
      <c r="Z201" s="71"/>
      <c r="AA201" s="71"/>
      <c r="AB201" s="71"/>
      <c r="AC201" s="71"/>
      <c r="AD201" s="71"/>
      <c r="AE201" s="71"/>
      <c r="AF201" s="71"/>
      <c r="AG201" s="71"/>
      <c r="AH201" s="71"/>
      <c r="AI201" s="71"/>
      <c r="AJ201" s="71"/>
      <c r="AK201" s="71"/>
      <c r="AL201" s="71"/>
      <c r="AM201" s="71"/>
      <c r="AN201" s="71"/>
      <c r="AO201" s="71"/>
      <c r="AP201" s="71"/>
      <c r="AQ201" s="71"/>
    </row>
    <row r="202" spans="2:43" ht="15" customHeight="1" x14ac:dyDescent="0.2">
      <c r="B202" s="71"/>
      <c r="C202" s="71"/>
      <c r="D202" s="71"/>
      <c r="E202" s="71"/>
      <c r="F202" s="71"/>
      <c r="G202" s="71"/>
      <c r="H202" s="71"/>
      <c r="I202" s="71"/>
      <c r="J202" s="71"/>
      <c r="K202" s="71"/>
      <c r="L202" s="71"/>
      <c r="M202" s="71"/>
      <c r="N202" s="71"/>
      <c r="O202" s="71"/>
      <c r="P202" s="71"/>
      <c r="Q202" s="71"/>
      <c r="R202" s="71"/>
      <c r="S202" s="71"/>
      <c r="T202" s="71"/>
      <c r="U202" s="71"/>
      <c r="V202" s="71"/>
      <c r="W202" s="71"/>
      <c r="X202" s="71"/>
      <c r="Y202" s="71"/>
      <c r="Z202" s="71"/>
      <c r="AA202" s="71"/>
      <c r="AB202" s="71"/>
      <c r="AC202" s="71"/>
      <c r="AD202" s="71"/>
      <c r="AE202" s="71"/>
      <c r="AF202" s="71"/>
      <c r="AG202" s="71"/>
      <c r="AH202" s="71"/>
      <c r="AI202" s="71"/>
      <c r="AJ202" s="71"/>
      <c r="AK202" s="71"/>
      <c r="AL202" s="71"/>
      <c r="AM202" s="71"/>
      <c r="AN202" s="71"/>
      <c r="AO202" s="71"/>
      <c r="AP202" s="71"/>
      <c r="AQ202" s="71"/>
    </row>
    <row r="203" spans="2:43" ht="15" customHeight="1" x14ac:dyDescent="0.2">
      <c r="B203" s="71"/>
      <c r="C203" s="71"/>
      <c r="D203" s="71"/>
      <c r="E203" s="71"/>
      <c r="F203" s="71"/>
      <c r="G203" s="71"/>
      <c r="H203" s="71"/>
      <c r="I203" s="71"/>
      <c r="J203" s="71"/>
      <c r="K203" s="71"/>
      <c r="L203" s="71"/>
      <c r="M203" s="71"/>
      <c r="N203" s="71"/>
      <c r="O203" s="71"/>
      <c r="P203" s="71"/>
      <c r="Q203" s="71"/>
      <c r="R203" s="71"/>
      <c r="S203" s="71"/>
      <c r="T203" s="71"/>
      <c r="U203" s="71"/>
      <c r="V203" s="71"/>
      <c r="W203" s="71"/>
      <c r="X203" s="71"/>
      <c r="Y203" s="71"/>
      <c r="Z203" s="71"/>
      <c r="AA203" s="71"/>
      <c r="AB203" s="71"/>
      <c r="AC203" s="71"/>
      <c r="AD203" s="71"/>
      <c r="AE203" s="71"/>
      <c r="AF203" s="71"/>
      <c r="AG203" s="71"/>
      <c r="AH203" s="71"/>
      <c r="AI203" s="71"/>
      <c r="AJ203" s="71"/>
      <c r="AK203" s="71"/>
      <c r="AL203" s="71"/>
      <c r="AM203" s="71"/>
      <c r="AN203" s="71"/>
      <c r="AO203" s="71"/>
      <c r="AP203" s="71"/>
      <c r="AQ203" s="71"/>
    </row>
    <row r="204" spans="2:43" ht="15" customHeight="1" x14ac:dyDescent="0.2">
      <c r="B204" s="71"/>
      <c r="C204" s="71"/>
      <c r="D204" s="71"/>
      <c r="E204" s="71"/>
      <c r="F204" s="71"/>
      <c r="G204" s="71"/>
      <c r="H204" s="71"/>
      <c r="I204" s="71"/>
      <c r="J204" s="71"/>
      <c r="K204" s="71"/>
      <c r="L204" s="71"/>
      <c r="M204" s="71"/>
      <c r="N204" s="71"/>
      <c r="O204" s="71"/>
      <c r="P204" s="71"/>
      <c r="Q204" s="71"/>
      <c r="R204" s="71"/>
      <c r="S204" s="71"/>
      <c r="T204" s="71"/>
      <c r="U204" s="71"/>
      <c r="V204" s="71"/>
      <c r="W204" s="71"/>
      <c r="X204" s="71"/>
      <c r="Y204" s="71"/>
      <c r="Z204" s="71"/>
      <c r="AA204" s="71"/>
      <c r="AB204" s="71"/>
      <c r="AC204" s="71"/>
      <c r="AD204" s="71"/>
      <c r="AE204" s="71"/>
      <c r="AF204" s="71"/>
      <c r="AG204" s="71"/>
      <c r="AH204" s="71"/>
      <c r="AI204" s="71"/>
      <c r="AJ204" s="71"/>
      <c r="AK204" s="71"/>
      <c r="AL204" s="71"/>
      <c r="AM204" s="71"/>
      <c r="AN204" s="71"/>
      <c r="AO204" s="71"/>
      <c r="AP204" s="71"/>
      <c r="AQ204" s="71"/>
    </row>
    <row r="205" spans="2:43" ht="15" customHeight="1" x14ac:dyDescent="0.2">
      <c r="B205" s="71"/>
      <c r="C205" s="71"/>
      <c r="D205" s="71"/>
      <c r="E205" s="71"/>
      <c r="F205" s="71"/>
      <c r="G205" s="71"/>
      <c r="H205" s="71"/>
      <c r="I205" s="71"/>
      <c r="J205" s="71"/>
      <c r="K205" s="71"/>
      <c r="L205" s="71"/>
      <c r="M205" s="71"/>
      <c r="N205" s="71"/>
      <c r="O205" s="71"/>
      <c r="P205" s="71"/>
      <c r="Q205" s="71"/>
      <c r="R205" s="71"/>
      <c r="S205" s="71"/>
      <c r="T205" s="71"/>
      <c r="U205" s="71"/>
      <c r="V205" s="71"/>
      <c r="W205" s="71"/>
      <c r="X205" s="71"/>
      <c r="Y205" s="71"/>
      <c r="Z205" s="71"/>
      <c r="AA205" s="71"/>
      <c r="AB205" s="71"/>
      <c r="AC205" s="71"/>
      <c r="AD205" s="71"/>
      <c r="AE205" s="71"/>
      <c r="AF205" s="71"/>
      <c r="AG205" s="71"/>
      <c r="AH205" s="71"/>
      <c r="AI205" s="71"/>
      <c r="AJ205" s="71"/>
      <c r="AK205" s="71"/>
      <c r="AL205" s="71"/>
      <c r="AM205" s="71"/>
      <c r="AN205" s="71"/>
      <c r="AO205" s="71"/>
      <c r="AP205" s="71"/>
      <c r="AQ205" s="71"/>
    </row>
    <row r="206" spans="2:43" ht="15" customHeight="1" x14ac:dyDescent="0.25"/>
    <row r="207" spans="2:43" ht="15" customHeight="1" x14ac:dyDescent="0.25"/>
    <row r="208" spans="2:43" ht="15" customHeight="1" x14ac:dyDescent="0.25"/>
    <row r="209" spans="2:43" ht="15" customHeight="1" x14ac:dyDescent="0.25"/>
    <row r="210" spans="2:43" ht="15" customHeight="1" x14ac:dyDescent="0.25"/>
    <row r="211" spans="2:43" ht="15" customHeight="1" x14ac:dyDescent="0.25"/>
    <row r="212" spans="2:43" ht="15" customHeight="1" x14ac:dyDescent="0.25"/>
    <row r="213" spans="2:43" ht="15" customHeight="1" x14ac:dyDescent="0.25"/>
    <row r="214" spans="2:43" ht="15" customHeight="1" x14ac:dyDescent="0.25"/>
    <row r="215" spans="2:43" ht="15" customHeight="1" x14ac:dyDescent="0.25"/>
    <row r="216" spans="2:43" ht="15" customHeight="1" x14ac:dyDescent="0.25"/>
    <row r="217" spans="2:43" ht="15" customHeight="1" x14ac:dyDescent="0.2">
      <c r="B217" s="71"/>
      <c r="C217" s="71"/>
      <c r="D217" s="71"/>
      <c r="E217" s="71"/>
      <c r="F217" s="71"/>
      <c r="G217" s="71"/>
      <c r="H217" s="71"/>
      <c r="I217" s="71"/>
      <c r="J217" s="71"/>
      <c r="K217" s="71"/>
      <c r="L217" s="71"/>
      <c r="M217" s="71"/>
      <c r="N217" s="71"/>
      <c r="O217" s="71"/>
      <c r="P217" s="71"/>
      <c r="Q217" s="71"/>
      <c r="R217" s="71"/>
      <c r="S217" s="71"/>
      <c r="T217" s="71"/>
      <c r="U217" s="71"/>
      <c r="V217" s="71"/>
      <c r="W217" s="71"/>
      <c r="X217" s="71"/>
      <c r="Y217" s="71"/>
      <c r="Z217" s="71"/>
      <c r="AA217" s="71"/>
      <c r="AB217" s="71"/>
      <c r="AC217" s="71"/>
      <c r="AD217" s="71"/>
      <c r="AE217" s="71"/>
      <c r="AF217" s="71"/>
      <c r="AG217" s="71"/>
    </row>
    <row r="218" spans="2:43" ht="15" customHeight="1" x14ac:dyDescent="0.2">
      <c r="B218" s="71"/>
      <c r="C218" s="71"/>
      <c r="D218" s="71"/>
      <c r="E218" s="71"/>
      <c r="F218" s="71"/>
      <c r="G218" s="71"/>
      <c r="H218" s="71"/>
      <c r="I218" s="71"/>
      <c r="J218" s="71"/>
      <c r="K218" s="71"/>
      <c r="L218" s="71"/>
      <c r="M218" s="71"/>
      <c r="N218" s="71"/>
      <c r="O218" s="71"/>
      <c r="P218" s="71"/>
      <c r="Q218" s="71"/>
      <c r="R218" s="71"/>
      <c r="S218" s="71"/>
      <c r="T218" s="71"/>
      <c r="U218" s="71"/>
      <c r="V218" s="71"/>
      <c r="W218" s="71"/>
      <c r="X218" s="71"/>
      <c r="Y218" s="71"/>
      <c r="Z218" s="71"/>
      <c r="AA218" s="71"/>
      <c r="AB218" s="71"/>
      <c r="AC218" s="71"/>
      <c r="AD218" s="71"/>
      <c r="AE218" s="71"/>
      <c r="AF218" s="71"/>
      <c r="AG218" s="71"/>
    </row>
    <row r="219" spans="2:43" ht="15" customHeight="1" x14ac:dyDescent="0.2">
      <c r="B219" s="71"/>
      <c r="C219" s="71"/>
      <c r="D219" s="71"/>
      <c r="E219" s="71"/>
      <c r="F219" s="71"/>
      <c r="G219" s="71"/>
      <c r="H219" s="71"/>
      <c r="I219" s="71"/>
      <c r="J219" s="71"/>
      <c r="K219" s="71"/>
      <c r="L219" s="71"/>
      <c r="M219" s="71"/>
      <c r="N219" s="71"/>
      <c r="O219" s="71"/>
      <c r="P219" s="71"/>
      <c r="Q219" s="71"/>
      <c r="R219" s="71"/>
      <c r="S219" s="71"/>
      <c r="T219" s="71"/>
      <c r="U219" s="71"/>
      <c r="V219" s="71"/>
      <c r="W219" s="71"/>
      <c r="X219" s="71"/>
      <c r="Y219" s="71"/>
      <c r="Z219" s="71"/>
      <c r="AA219" s="71"/>
      <c r="AB219" s="71"/>
      <c r="AC219" s="71"/>
      <c r="AD219" s="71"/>
      <c r="AE219" s="71"/>
      <c r="AF219" s="71"/>
      <c r="AG219" s="71"/>
    </row>
    <row r="220" spans="2:43" ht="15" customHeight="1" x14ac:dyDescent="0.2">
      <c r="B220" s="71"/>
      <c r="C220" s="71"/>
      <c r="D220" s="71"/>
      <c r="E220" s="71"/>
      <c r="F220" s="71"/>
      <c r="G220" s="71"/>
      <c r="H220" s="71"/>
      <c r="I220" s="71"/>
      <c r="J220" s="71"/>
      <c r="K220" s="71"/>
      <c r="L220" s="71"/>
      <c r="M220" s="71"/>
      <c r="N220" s="71"/>
      <c r="O220" s="71"/>
      <c r="P220" s="71"/>
      <c r="Q220" s="71"/>
      <c r="R220" s="71"/>
      <c r="S220" s="71"/>
      <c r="T220" s="71"/>
      <c r="U220" s="71"/>
      <c r="V220" s="71"/>
      <c r="W220" s="71"/>
      <c r="X220" s="71"/>
      <c r="Y220" s="71"/>
      <c r="Z220" s="71"/>
      <c r="AA220" s="71"/>
      <c r="AB220" s="71"/>
      <c r="AC220" s="71"/>
      <c r="AD220" s="71"/>
      <c r="AE220" s="71"/>
      <c r="AF220" s="71"/>
      <c r="AG220" s="71"/>
      <c r="AH220" s="71"/>
      <c r="AI220" s="71"/>
      <c r="AJ220" s="71"/>
      <c r="AK220" s="71"/>
      <c r="AL220" s="71"/>
      <c r="AM220" s="71"/>
      <c r="AN220" s="71"/>
      <c r="AO220" s="71"/>
      <c r="AP220" s="71"/>
      <c r="AQ220" s="71"/>
    </row>
    <row r="221" spans="2:43" ht="15" customHeight="1" x14ac:dyDescent="0.2">
      <c r="B221" s="71"/>
      <c r="C221" s="71"/>
      <c r="D221" s="71"/>
      <c r="E221" s="71"/>
      <c r="F221" s="71"/>
      <c r="G221" s="71"/>
      <c r="H221" s="71"/>
      <c r="I221" s="71"/>
      <c r="J221" s="71"/>
      <c r="K221" s="71"/>
      <c r="L221" s="71"/>
      <c r="M221" s="71"/>
      <c r="N221" s="71"/>
      <c r="O221" s="71"/>
      <c r="P221" s="71"/>
      <c r="Q221" s="71"/>
      <c r="R221" s="71"/>
      <c r="S221" s="71"/>
      <c r="T221" s="71"/>
      <c r="U221" s="71"/>
      <c r="V221" s="71"/>
      <c r="W221" s="71"/>
      <c r="X221" s="71"/>
      <c r="Y221" s="71"/>
      <c r="Z221" s="71"/>
      <c r="AA221" s="71"/>
      <c r="AB221" s="71"/>
      <c r="AC221" s="71"/>
      <c r="AD221" s="71"/>
      <c r="AE221" s="71"/>
      <c r="AF221" s="71"/>
      <c r="AG221" s="71"/>
      <c r="AH221" s="71"/>
      <c r="AI221" s="71"/>
      <c r="AJ221" s="71"/>
      <c r="AK221" s="71"/>
      <c r="AL221" s="71"/>
      <c r="AM221" s="71"/>
      <c r="AN221" s="71"/>
      <c r="AO221" s="71"/>
      <c r="AP221" s="71"/>
      <c r="AQ221" s="71"/>
    </row>
    <row r="222" spans="2:43" ht="15" customHeight="1" x14ac:dyDescent="0.2">
      <c r="B222" s="71"/>
      <c r="C222" s="71"/>
      <c r="D222" s="71"/>
      <c r="E222" s="71"/>
      <c r="F222" s="71"/>
      <c r="G222" s="71"/>
      <c r="H222" s="71"/>
      <c r="I222" s="71"/>
      <c r="J222" s="71"/>
      <c r="K222" s="71"/>
      <c r="L222" s="71"/>
      <c r="M222" s="71"/>
      <c r="N222" s="71"/>
      <c r="O222" s="71"/>
      <c r="P222" s="71"/>
      <c r="Q222" s="71"/>
      <c r="R222" s="71"/>
      <c r="S222" s="71"/>
      <c r="T222" s="71"/>
      <c r="U222" s="71"/>
      <c r="V222" s="71"/>
      <c r="W222" s="71"/>
      <c r="X222" s="71"/>
      <c r="Y222" s="71"/>
      <c r="Z222" s="71"/>
      <c r="AA222" s="71"/>
      <c r="AB222" s="71"/>
      <c r="AC222" s="71"/>
      <c r="AD222" s="71"/>
      <c r="AE222" s="71"/>
      <c r="AF222" s="71"/>
      <c r="AG222" s="71"/>
      <c r="AH222" s="71"/>
      <c r="AI222" s="71"/>
      <c r="AJ222" s="71"/>
      <c r="AK222" s="71"/>
      <c r="AL222" s="71"/>
      <c r="AM222" s="71"/>
      <c r="AN222" s="71"/>
      <c r="AO222" s="71"/>
      <c r="AP222" s="71"/>
      <c r="AQ222" s="71"/>
    </row>
    <row r="223" spans="2:43" ht="15" customHeight="1" x14ac:dyDescent="0.2">
      <c r="B223" s="71"/>
      <c r="C223" s="71"/>
      <c r="D223" s="71"/>
      <c r="E223" s="71"/>
      <c r="F223" s="71"/>
      <c r="G223" s="71"/>
      <c r="H223" s="71"/>
      <c r="I223" s="71"/>
      <c r="J223" s="71"/>
      <c r="K223" s="71"/>
      <c r="L223" s="71"/>
      <c r="M223" s="71"/>
      <c r="N223" s="71"/>
      <c r="O223" s="71"/>
      <c r="P223" s="71"/>
      <c r="Q223" s="71"/>
      <c r="R223" s="71"/>
      <c r="S223" s="71"/>
      <c r="T223" s="71"/>
      <c r="U223" s="71"/>
      <c r="V223" s="71"/>
      <c r="W223" s="71"/>
      <c r="X223" s="71"/>
      <c r="Y223" s="71"/>
      <c r="Z223" s="71"/>
      <c r="AA223" s="71"/>
      <c r="AB223" s="71"/>
      <c r="AC223" s="71"/>
      <c r="AD223" s="71"/>
      <c r="AE223" s="71"/>
      <c r="AF223" s="71"/>
      <c r="AG223" s="71"/>
      <c r="AH223" s="71"/>
      <c r="AI223" s="71"/>
      <c r="AJ223" s="71"/>
      <c r="AK223" s="71"/>
      <c r="AL223" s="71"/>
      <c r="AM223" s="71"/>
      <c r="AN223" s="71"/>
      <c r="AO223" s="71"/>
      <c r="AP223" s="71"/>
      <c r="AQ223" s="71"/>
    </row>
    <row r="224" spans="2:43" ht="15" customHeight="1" x14ac:dyDescent="0.2">
      <c r="B224" s="71"/>
      <c r="C224" s="71"/>
      <c r="D224" s="71"/>
      <c r="E224" s="71"/>
      <c r="F224" s="71"/>
      <c r="G224" s="71"/>
      <c r="H224" s="71"/>
      <c r="I224" s="71"/>
      <c r="J224" s="71"/>
      <c r="K224" s="71"/>
      <c r="L224" s="71"/>
      <c r="M224" s="71"/>
      <c r="N224" s="71"/>
      <c r="O224" s="71"/>
      <c r="P224" s="71"/>
      <c r="Q224" s="71"/>
      <c r="R224" s="71"/>
      <c r="S224" s="71"/>
      <c r="T224" s="71"/>
      <c r="U224" s="71"/>
      <c r="V224" s="71"/>
      <c r="W224" s="71"/>
      <c r="X224" s="71"/>
      <c r="Y224" s="71"/>
      <c r="Z224" s="71"/>
      <c r="AA224" s="71"/>
      <c r="AB224" s="71"/>
      <c r="AC224" s="71"/>
      <c r="AD224" s="71"/>
      <c r="AE224" s="71"/>
      <c r="AF224" s="71"/>
      <c r="AG224" s="71"/>
      <c r="AH224" s="71"/>
      <c r="AI224" s="71"/>
      <c r="AJ224" s="71"/>
      <c r="AK224" s="71"/>
      <c r="AL224" s="71"/>
      <c r="AM224" s="71"/>
      <c r="AN224" s="71"/>
      <c r="AO224" s="71"/>
      <c r="AP224" s="71"/>
      <c r="AQ224" s="71"/>
    </row>
    <row r="225" spans="2:43" ht="15" customHeight="1" x14ac:dyDescent="0.2">
      <c r="B225" s="71"/>
      <c r="C225" s="71"/>
      <c r="D225" s="71"/>
      <c r="E225" s="71"/>
      <c r="F225" s="71"/>
      <c r="G225" s="71"/>
      <c r="H225" s="71"/>
      <c r="I225" s="71"/>
      <c r="J225" s="71"/>
      <c r="K225" s="71"/>
      <c r="L225" s="71"/>
      <c r="M225" s="71"/>
      <c r="N225" s="71"/>
      <c r="O225" s="71"/>
      <c r="P225" s="71"/>
      <c r="Q225" s="71"/>
      <c r="R225" s="71"/>
      <c r="S225" s="71"/>
      <c r="T225" s="71"/>
      <c r="U225" s="71"/>
      <c r="V225" s="71"/>
      <c r="W225" s="71"/>
      <c r="X225" s="71"/>
      <c r="Y225" s="71"/>
      <c r="Z225" s="71"/>
      <c r="AA225" s="71"/>
      <c r="AB225" s="71"/>
      <c r="AC225" s="71"/>
      <c r="AD225" s="71"/>
      <c r="AE225" s="71"/>
      <c r="AF225" s="71"/>
      <c r="AG225" s="71"/>
      <c r="AH225" s="71"/>
      <c r="AI225" s="71"/>
      <c r="AJ225" s="71"/>
      <c r="AK225" s="71"/>
      <c r="AL225" s="71"/>
      <c r="AM225" s="71"/>
      <c r="AN225" s="71"/>
      <c r="AO225" s="71"/>
      <c r="AP225" s="71"/>
      <c r="AQ225" s="71"/>
    </row>
    <row r="226" spans="2:43" ht="15" customHeight="1" x14ac:dyDescent="0.2">
      <c r="B226" s="71"/>
      <c r="C226" s="71"/>
      <c r="D226" s="71"/>
      <c r="E226" s="71"/>
      <c r="F226" s="71"/>
      <c r="G226" s="71"/>
      <c r="H226" s="71"/>
      <c r="I226" s="71"/>
      <c r="J226" s="71"/>
      <c r="K226" s="71"/>
      <c r="L226" s="71"/>
      <c r="M226" s="71"/>
      <c r="N226" s="71"/>
      <c r="O226" s="71"/>
      <c r="P226" s="71"/>
      <c r="Q226" s="71"/>
      <c r="R226" s="71"/>
      <c r="S226" s="71"/>
      <c r="T226" s="71"/>
      <c r="U226" s="71"/>
      <c r="V226" s="71"/>
      <c r="W226" s="71"/>
      <c r="X226" s="71"/>
      <c r="Y226" s="71"/>
      <c r="Z226" s="71"/>
      <c r="AA226" s="71"/>
      <c r="AB226" s="71"/>
      <c r="AC226" s="71"/>
      <c r="AD226" s="71"/>
      <c r="AE226" s="71"/>
      <c r="AF226" s="71"/>
      <c r="AG226" s="71"/>
      <c r="AH226" s="71"/>
      <c r="AI226" s="71"/>
      <c r="AJ226" s="71"/>
      <c r="AK226" s="71"/>
      <c r="AL226" s="71"/>
      <c r="AM226" s="71"/>
      <c r="AN226" s="71"/>
      <c r="AO226" s="71"/>
      <c r="AP226" s="71"/>
      <c r="AQ226" s="71"/>
    </row>
    <row r="227" spans="2:43" ht="15" customHeight="1" x14ac:dyDescent="0.2">
      <c r="B227" s="71"/>
      <c r="C227" s="71"/>
      <c r="D227" s="71"/>
      <c r="E227" s="71"/>
      <c r="F227" s="71"/>
      <c r="G227" s="71"/>
      <c r="H227" s="71"/>
      <c r="I227" s="71"/>
      <c r="J227" s="71"/>
      <c r="K227" s="71"/>
      <c r="L227" s="71"/>
      <c r="M227" s="71"/>
      <c r="N227" s="71"/>
      <c r="O227" s="71"/>
      <c r="P227" s="71"/>
      <c r="Q227" s="71"/>
      <c r="R227" s="71"/>
      <c r="S227" s="71"/>
      <c r="T227" s="71"/>
      <c r="U227" s="71"/>
      <c r="V227" s="71"/>
      <c r="W227" s="71"/>
      <c r="X227" s="71"/>
      <c r="Y227" s="71"/>
      <c r="Z227" s="71"/>
      <c r="AA227" s="71"/>
      <c r="AB227" s="71"/>
      <c r="AC227" s="71"/>
      <c r="AD227" s="71"/>
      <c r="AE227" s="71"/>
      <c r="AF227" s="71"/>
      <c r="AG227" s="71"/>
      <c r="AH227" s="71"/>
      <c r="AI227" s="71"/>
      <c r="AJ227" s="71"/>
      <c r="AK227" s="71"/>
      <c r="AL227" s="71"/>
      <c r="AM227" s="71"/>
      <c r="AN227" s="71"/>
      <c r="AO227" s="71"/>
      <c r="AP227" s="71"/>
      <c r="AQ227" s="71"/>
    </row>
    <row r="228" spans="2:43" ht="15" customHeight="1" x14ac:dyDescent="0.2">
      <c r="B228" s="71"/>
      <c r="C228" s="71"/>
      <c r="D228" s="71"/>
      <c r="E228" s="71"/>
      <c r="F228" s="71"/>
      <c r="G228" s="71"/>
      <c r="H228" s="71"/>
      <c r="I228" s="71"/>
      <c r="J228" s="71"/>
      <c r="K228" s="71"/>
      <c r="L228" s="71"/>
      <c r="M228" s="71"/>
      <c r="N228" s="71"/>
      <c r="O228" s="71"/>
      <c r="P228" s="71"/>
      <c r="Q228" s="71"/>
      <c r="R228" s="71"/>
      <c r="S228" s="71"/>
      <c r="T228" s="71"/>
      <c r="U228" s="71"/>
      <c r="V228" s="71"/>
      <c r="W228" s="71"/>
      <c r="X228" s="71"/>
      <c r="Y228" s="71"/>
      <c r="Z228" s="71"/>
      <c r="AA228" s="71"/>
      <c r="AB228" s="71"/>
      <c r="AC228" s="71"/>
      <c r="AD228" s="71"/>
      <c r="AE228" s="71"/>
      <c r="AF228" s="71"/>
      <c r="AG228" s="71"/>
      <c r="AH228" s="71"/>
      <c r="AI228" s="71"/>
      <c r="AJ228" s="71"/>
      <c r="AK228" s="71"/>
      <c r="AL228" s="71"/>
      <c r="AM228" s="71"/>
      <c r="AN228" s="71"/>
      <c r="AO228" s="71"/>
      <c r="AP228" s="71"/>
      <c r="AQ228" s="71"/>
    </row>
    <row r="229" spans="2:43" ht="15" customHeight="1" x14ac:dyDescent="0.2">
      <c r="B229" s="71"/>
      <c r="C229" s="71"/>
      <c r="D229" s="71"/>
      <c r="E229" s="71"/>
      <c r="F229" s="71"/>
      <c r="G229" s="71"/>
      <c r="H229" s="71"/>
      <c r="I229" s="71"/>
      <c r="J229" s="71"/>
      <c r="K229" s="71"/>
      <c r="L229" s="71"/>
      <c r="M229" s="71"/>
      <c r="N229" s="71"/>
      <c r="O229" s="71"/>
      <c r="P229" s="71"/>
      <c r="Q229" s="71"/>
      <c r="R229" s="71"/>
      <c r="S229" s="71"/>
      <c r="T229" s="71"/>
      <c r="U229" s="71"/>
      <c r="V229" s="71"/>
      <c r="W229" s="71"/>
      <c r="X229" s="71"/>
      <c r="Y229" s="71"/>
      <c r="Z229" s="71"/>
      <c r="AA229" s="71"/>
      <c r="AB229" s="71"/>
      <c r="AC229" s="71"/>
      <c r="AD229" s="71"/>
      <c r="AE229" s="71"/>
      <c r="AF229" s="71"/>
      <c r="AG229" s="71"/>
      <c r="AH229" s="71"/>
      <c r="AI229" s="71"/>
      <c r="AJ229" s="71"/>
      <c r="AK229" s="71"/>
      <c r="AL229" s="71"/>
      <c r="AM229" s="71"/>
      <c r="AN229" s="71"/>
      <c r="AO229" s="71"/>
      <c r="AP229" s="71"/>
      <c r="AQ229" s="71"/>
    </row>
    <row r="230" spans="2:43" ht="15" customHeight="1" x14ac:dyDescent="0.2">
      <c r="B230" s="71"/>
      <c r="C230" s="71"/>
      <c r="D230" s="71"/>
      <c r="E230" s="71"/>
      <c r="F230" s="71"/>
      <c r="G230" s="71"/>
      <c r="H230" s="71"/>
      <c r="I230" s="71"/>
      <c r="J230" s="71"/>
      <c r="K230" s="71"/>
      <c r="L230" s="71"/>
      <c r="M230" s="71"/>
      <c r="N230" s="71"/>
      <c r="O230" s="71"/>
      <c r="P230" s="71"/>
      <c r="Q230" s="71"/>
      <c r="R230" s="71"/>
      <c r="S230" s="71"/>
      <c r="T230" s="71"/>
      <c r="U230" s="71"/>
      <c r="V230" s="71"/>
      <c r="W230" s="71"/>
      <c r="X230" s="71"/>
      <c r="Y230" s="71"/>
      <c r="Z230" s="71"/>
      <c r="AA230" s="71"/>
      <c r="AB230" s="71"/>
      <c r="AC230" s="71"/>
      <c r="AD230" s="71"/>
      <c r="AE230" s="71"/>
      <c r="AF230" s="71"/>
      <c r="AG230" s="71"/>
      <c r="AH230" s="71"/>
      <c r="AI230" s="71"/>
      <c r="AJ230" s="71"/>
      <c r="AK230" s="71"/>
      <c r="AL230" s="71"/>
      <c r="AM230" s="71"/>
      <c r="AN230" s="71"/>
      <c r="AO230" s="71"/>
      <c r="AP230" s="71"/>
      <c r="AQ230" s="71"/>
    </row>
    <row r="231" spans="2:43" ht="15" customHeight="1" x14ac:dyDescent="0.2">
      <c r="B231" s="71"/>
      <c r="C231" s="71"/>
      <c r="D231" s="71"/>
      <c r="E231" s="71"/>
      <c r="F231" s="71"/>
      <c r="G231" s="71"/>
      <c r="H231" s="71"/>
      <c r="I231" s="71"/>
      <c r="J231" s="71"/>
      <c r="K231" s="71"/>
      <c r="L231" s="71"/>
      <c r="M231" s="71"/>
      <c r="N231" s="71"/>
      <c r="O231" s="71"/>
      <c r="P231" s="71"/>
      <c r="Q231" s="71"/>
      <c r="R231" s="71"/>
      <c r="S231" s="71"/>
      <c r="T231" s="71"/>
      <c r="U231" s="71"/>
      <c r="V231" s="71"/>
      <c r="W231" s="71"/>
      <c r="X231" s="71"/>
      <c r="Y231" s="71"/>
      <c r="Z231" s="71"/>
      <c r="AA231" s="71"/>
      <c r="AB231" s="71"/>
      <c r="AC231" s="71"/>
      <c r="AD231" s="71"/>
      <c r="AE231" s="71"/>
      <c r="AF231" s="71"/>
      <c r="AG231" s="71"/>
      <c r="AH231" s="71"/>
      <c r="AI231" s="71"/>
      <c r="AJ231" s="71"/>
      <c r="AK231" s="71"/>
      <c r="AL231" s="71"/>
      <c r="AM231" s="71"/>
      <c r="AN231" s="71"/>
      <c r="AO231" s="71"/>
      <c r="AP231" s="71"/>
      <c r="AQ231" s="71"/>
    </row>
    <row r="232" spans="2:43" ht="15" customHeight="1" x14ac:dyDescent="0.2">
      <c r="B232" s="71"/>
      <c r="C232" s="71"/>
      <c r="D232" s="71"/>
      <c r="E232" s="71"/>
      <c r="F232" s="71"/>
      <c r="G232" s="71"/>
      <c r="H232" s="71"/>
      <c r="I232" s="71"/>
      <c r="J232" s="71"/>
      <c r="K232" s="71"/>
      <c r="L232" s="71"/>
      <c r="M232" s="71"/>
      <c r="N232" s="71"/>
      <c r="O232" s="71"/>
      <c r="P232" s="71"/>
      <c r="Q232" s="71"/>
      <c r="R232" s="71"/>
      <c r="S232" s="71"/>
      <c r="T232" s="71"/>
      <c r="U232" s="71"/>
      <c r="V232" s="71"/>
      <c r="W232" s="71"/>
      <c r="X232" s="71"/>
      <c r="Y232" s="71"/>
      <c r="Z232" s="71"/>
      <c r="AA232" s="71"/>
      <c r="AB232" s="71"/>
      <c r="AC232" s="71"/>
      <c r="AD232" s="71"/>
      <c r="AE232" s="71"/>
      <c r="AF232" s="71"/>
      <c r="AG232" s="71"/>
      <c r="AH232" s="71"/>
      <c r="AI232" s="71"/>
      <c r="AJ232" s="71"/>
      <c r="AK232" s="71"/>
      <c r="AL232" s="71"/>
      <c r="AM232" s="71"/>
      <c r="AN232" s="71"/>
      <c r="AO232" s="71"/>
      <c r="AP232" s="71"/>
      <c r="AQ232" s="71"/>
    </row>
    <row r="233" spans="2:43" ht="15" customHeight="1" x14ac:dyDescent="0.2">
      <c r="B233" s="71"/>
      <c r="C233" s="71"/>
      <c r="D233" s="71"/>
      <c r="E233" s="71"/>
      <c r="F233" s="71"/>
      <c r="G233" s="71"/>
      <c r="H233" s="71"/>
      <c r="I233" s="71"/>
      <c r="J233" s="71"/>
      <c r="K233" s="71"/>
      <c r="L233" s="71"/>
      <c r="M233" s="71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  <c r="AA233" s="71"/>
      <c r="AB233" s="71"/>
      <c r="AC233" s="71"/>
      <c r="AD233" s="71"/>
      <c r="AE233" s="71"/>
      <c r="AF233" s="71"/>
      <c r="AG233" s="71"/>
      <c r="AH233" s="71"/>
      <c r="AI233" s="71"/>
      <c r="AJ233" s="71"/>
      <c r="AK233" s="71"/>
      <c r="AL233" s="71"/>
      <c r="AM233" s="71"/>
      <c r="AN233" s="71"/>
      <c r="AO233" s="71"/>
      <c r="AP233" s="71"/>
      <c r="AQ233" s="71"/>
    </row>
    <row r="234" spans="2:43" ht="15" customHeight="1" x14ac:dyDescent="0.2">
      <c r="B234" s="71"/>
      <c r="C234" s="71"/>
      <c r="D234" s="71"/>
      <c r="E234" s="71"/>
      <c r="F234" s="71"/>
      <c r="G234" s="71"/>
      <c r="H234" s="71"/>
      <c r="I234" s="71"/>
      <c r="J234" s="71"/>
      <c r="K234" s="71"/>
      <c r="L234" s="71"/>
      <c r="M234" s="71"/>
      <c r="N234" s="71"/>
      <c r="O234" s="71"/>
      <c r="P234" s="71"/>
      <c r="Q234" s="71"/>
      <c r="R234" s="71"/>
      <c r="S234" s="71"/>
      <c r="T234" s="71"/>
      <c r="U234" s="71"/>
      <c r="V234" s="71"/>
      <c r="W234" s="71"/>
      <c r="X234" s="71"/>
      <c r="Y234" s="71"/>
      <c r="Z234" s="71"/>
      <c r="AA234" s="71"/>
      <c r="AB234" s="71"/>
      <c r="AC234" s="71"/>
      <c r="AD234" s="71"/>
      <c r="AE234" s="71"/>
      <c r="AF234" s="71"/>
      <c r="AG234" s="71"/>
      <c r="AH234" s="71"/>
      <c r="AI234" s="71"/>
      <c r="AJ234" s="71"/>
      <c r="AK234" s="71"/>
      <c r="AL234" s="71"/>
      <c r="AM234" s="71"/>
      <c r="AN234" s="71"/>
      <c r="AO234" s="71"/>
      <c r="AP234" s="71"/>
      <c r="AQ234" s="71"/>
    </row>
    <row r="235" spans="2:43" ht="15" customHeight="1" x14ac:dyDescent="0.2">
      <c r="B235" s="71"/>
      <c r="C235" s="71"/>
      <c r="D235" s="71"/>
      <c r="E235" s="71"/>
      <c r="F235" s="71"/>
      <c r="G235" s="71"/>
      <c r="H235" s="71"/>
      <c r="I235" s="71"/>
      <c r="J235" s="71"/>
      <c r="K235" s="71"/>
      <c r="L235" s="71"/>
      <c r="M235" s="71"/>
      <c r="N235" s="71"/>
      <c r="O235" s="71"/>
      <c r="P235" s="71"/>
      <c r="Q235" s="71"/>
      <c r="R235" s="71"/>
      <c r="S235" s="71"/>
      <c r="T235" s="71"/>
      <c r="U235" s="71"/>
      <c r="V235" s="71"/>
      <c r="W235" s="71"/>
      <c r="X235" s="71"/>
      <c r="Y235" s="71"/>
      <c r="Z235" s="71"/>
      <c r="AA235" s="71"/>
      <c r="AB235" s="71"/>
      <c r="AC235" s="71"/>
      <c r="AD235" s="71"/>
      <c r="AE235" s="71"/>
      <c r="AF235" s="71"/>
      <c r="AG235" s="71"/>
      <c r="AH235" s="71"/>
      <c r="AI235" s="71"/>
      <c r="AJ235" s="71"/>
      <c r="AK235" s="71"/>
      <c r="AL235" s="71"/>
      <c r="AM235" s="71"/>
      <c r="AN235" s="71"/>
      <c r="AO235" s="71"/>
      <c r="AP235" s="71"/>
      <c r="AQ235" s="71"/>
    </row>
    <row r="236" spans="2:43" ht="15" customHeight="1" x14ac:dyDescent="0.2">
      <c r="B236" s="71"/>
      <c r="C236" s="71"/>
      <c r="D236" s="71"/>
      <c r="E236" s="71"/>
      <c r="F236" s="71"/>
      <c r="G236" s="71"/>
      <c r="H236" s="71"/>
      <c r="I236" s="71"/>
      <c r="J236" s="71"/>
      <c r="K236" s="71"/>
      <c r="L236" s="71"/>
      <c r="M236" s="71"/>
      <c r="N236" s="71"/>
      <c r="O236" s="71"/>
      <c r="P236" s="71"/>
      <c r="Q236" s="71"/>
      <c r="R236" s="71"/>
      <c r="S236" s="71"/>
      <c r="T236" s="71"/>
      <c r="U236" s="71"/>
      <c r="V236" s="71"/>
      <c r="W236" s="71"/>
      <c r="X236" s="71"/>
      <c r="Y236" s="71"/>
      <c r="Z236" s="71"/>
      <c r="AA236" s="71"/>
      <c r="AB236" s="71"/>
      <c r="AC236" s="71"/>
      <c r="AD236" s="71"/>
      <c r="AE236" s="71"/>
      <c r="AF236" s="71"/>
      <c r="AG236" s="71"/>
      <c r="AH236" s="71"/>
      <c r="AI236" s="71"/>
      <c r="AJ236" s="71"/>
      <c r="AK236" s="71"/>
      <c r="AL236" s="71"/>
      <c r="AM236" s="71"/>
      <c r="AN236" s="71"/>
      <c r="AO236" s="71"/>
      <c r="AP236" s="71"/>
      <c r="AQ236" s="71"/>
    </row>
    <row r="237" spans="2:43" ht="15" customHeight="1" x14ac:dyDescent="0.2">
      <c r="B237" s="71"/>
      <c r="C237" s="71"/>
      <c r="D237" s="71"/>
      <c r="E237" s="71"/>
      <c r="F237" s="71"/>
      <c r="G237" s="71"/>
      <c r="H237" s="71"/>
      <c r="I237" s="71"/>
      <c r="J237" s="71"/>
      <c r="K237" s="71"/>
      <c r="L237" s="71"/>
      <c r="M237" s="71"/>
      <c r="N237" s="71"/>
      <c r="O237" s="71"/>
      <c r="P237" s="71"/>
      <c r="Q237" s="71"/>
      <c r="R237" s="71"/>
      <c r="S237" s="71"/>
      <c r="T237" s="71"/>
      <c r="U237" s="71"/>
      <c r="V237" s="71"/>
      <c r="W237" s="71"/>
      <c r="X237" s="71"/>
      <c r="Y237" s="71"/>
      <c r="Z237" s="71"/>
      <c r="AA237" s="71"/>
      <c r="AB237" s="71"/>
      <c r="AC237" s="71"/>
      <c r="AD237" s="71"/>
      <c r="AE237" s="71"/>
      <c r="AF237" s="71"/>
      <c r="AG237" s="71"/>
      <c r="AH237" s="71"/>
      <c r="AI237" s="71"/>
      <c r="AJ237" s="71"/>
      <c r="AK237" s="71"/>
      <c r="AL237" s="71"/>
      <c r="AM237" s="71"/>
      <c r="AN237" s="71"/>
      <c r="AO237" s="71"/>
      <c r="AP237" s="71"/>
      <c r="AQ237" s="71"/>
    </row>
    <row r="238" spans="2:43" ht="15" customHeight="1" x14ac:dyDescent="0.2">
      <c r="B238" s="71"/>
      <c r="C238" s="71"/>
      <c r="D238" s="71"/>
      <c r="E238" s="71"/>
      <c r="F238" s="71"/>
      <c r="G238" s="71"/>
      <c r="H238" s="71"/>
      <c r="I238" s="71"/>
      <c r="J238" s="71"/>
      <c r="K238" s="71"/>
      <c r="L238" s="71"/>
      <c r="M238" s="71"/>
      <c r="N238" s="71"/>
      <c r="O238" s="71"/>
      <c r="P238" s="71"/>
      <c r="Q238" s="71"/>
      <c r="R238" s="71"/>
      <c r="S238" s="71"/>
      <c r="T238" s="71"/>
      <c r="U238" s="71"/>
      <c r="V238" s="71"/>
      <c r="W238" s="71"/>
      <c r="X238" s="71"/>
      <c r="Y238" s="71"/>
      <c r="Z238" s="71"/>
      <c r="AA238" s="71"/>
      <c r="AB238" s="71"/>
      <c r="AC238" s="71"/>
      <c r="AD238" s="71"/>
      <c r="AE238" s="71"/>
      <c r="AF238" s="71"/>
      <c r="AG238" s="71"/>
      <c r="AH238" s="71"/>
      <c r="AI238" s="71"/>
      <c r="AJ238" s="71"/>
      <c r="AK238" s="71"/>
      <c r="AL238" s="71"/>
      <c r="AM238" s="71"/>
      <c r="AN238" s="71"/>
      <c r="AO238" s="71"/>
      <c r="AP238" s="71"/>
      <c r="AQ238" s="71"/>
    </row>
    <row r="239" spans="2:43" ht="15" customHeight="1" x14ac:dyDescent="0.2">
      <c r="B239" s="71"/>
      <c r="C239" s="71"/>
      <c r="D239" s="71"/>
      <c r="E239" s="71"/>
      <c r="F239" s="71"/>
      <c r="G239" s="71"/>
      <c r="H239" s="71"/>
      <c r="I239" s="71"/>
      <c r="J239" s="71"/>
      <c r="K239" s="71"/>
      <c r="L239" s="71"/>
      <c r="M239" s="71"/>
      <c r="N239" s="71"/>
      <c r="O239" s="71"/>
      <c r="P239" s="71"/>
      <c r="Q239" s="71"/>
      <c r="R239" s="71"/>
      <c r="S239" s="71"/>
      <c r="T239" s="71"/>
      <c r="U239" s="71"/>
      <c r="V239" s="71"/>
      <c r="W239" s="71"/>
      <c r="X239" s="71"/>
      <c r="Y239" s="71"/>
      <c r="Z239" s="71"/>
      <c r="AA239" s="71"/>
      <c r="AB239" s="71"/>
      <c r="AC239" s="71"/>
      <c r="AD239" s="71"/>
      <c r="AE239" s="71"/>
      <c r="AF239" s="71"/>
      <c r="AG239" s="71"/>
      <c r="AH239" s="71"/>
      <c r="AI239" s="71"/>
      <c r="AJ239" s="71"/>
      <c r="AK239" s="71"/>
      <c r="AL239" s="71"/>
      <c r="AM239" s="71"/>
      <c r="AN239" s="71"/>
      <c r="AO239" s="71"/>
      <c r="AP239" s="71"/>
      <c r="AQ239" s="71"/>
    </row>
    <row r="240" spans="2:43" ht="15" customHeight="1" x14ac:dyDescent="0.2">
      <c r="B240" s="71"/>
      <c r="C240" s="71"/>
      <c r="D240" s="71"/>
      <c r="E240" s="71"/>
      <c r="F240" s="71"/>
      <c r="G240" s="71"/>
      <c r="H240" s="71"/>
      <c r="I240" s="71"/>
      <c r="J240" s="71"/>
      <c r="K240" s="71"/>
      <c r="L240" s="71"/>
      <c r="M240" s="71"/>
      <c r="N240" s="71"/>
      <c r="O240" s="71"/>
      <c r="P240" s="71"/>
      <c r="Q240" s="71"/>
      <c r="R240" s="71"/>
      <c r="S240" s="71"/>
      <c r="T240" s="71"/>
      <c r="U240" s="71"/>
      <c r="V240" s="71"/>
      <c r="W240" s="71"/>
      <c r="X240" s="71"/>
      <c r="Y240" s="71"/>
      <c r="Z240" s="71"/>
      <c r="AA240" s="71"/>
      <c r="AB240" s="71"/>
      <c r="AC240" s="71"/>
      <c r="AD240" s="71"/>
      <c r="AE240" s="71"/>
      <c r="AF240" s="71"/>
      <c r="AG240" s="71"/>
      <c r="AH240" s="71"/>
      <c r="AI240" s="71"/>
      <c r="AJ240" s="71"/>
      <c r="AK240" s="71"/>
      <c r="AL240" s="71"/>
      <c r="AM240" s="71"/>
      <c r="AN240" s="71"/>
      <c r="AO240" s="71"/>
      <c r="AP240" s="71"/>
      <c r="AQ240" s="71"/>
    </row>
    <row r="241" spans="2:43" ht="15" customHeight="1" x14ac:dyDescent="0.2">
      <c r="B241" s="71"/>
      <c r="C241" s="71"/>
      <c r="D241" s="71"/>
      <c r="E241" s="71"/>
      <c r="F241" s="71"/>
      <c r="G241" s="71"/>
      <c r="H241" s="71"/>
      <c r="I241" s="71"/>
      <c r="J241" s="71"/>
      <c r="K241" s="71"/>
      <c r="L241" s="71"/>
      <c r="M241" s="71"/>
      <c r="N241" s="71"/>
      <c r="O241" s="71"/>
      <c r="P241" s="71"/>
      <c r="Q241" s="71"/>
      <c r="R241" s="71"/>
      <c r="S241" s="71"/>
      <c r="T241" s="71"/>
      <c r="U241" s="71"/>
      <c r="V241" s="71"/>
      <c r="W241" s="71"/>
      <c r="X241" s="71"/>
      <c r="Y241" s="71"/>
      <c r="Z241" s="71"/>
      <c r="AA241" s="71"/>
      <c r="AB241" s="71"/>
      <c r="AC241" s="71"/>
      <c r="AD241" s="71"/>
      <c r="AE241" s="71"/>
      <c r="AF241" s="71"/>
      <c r="AG241" s="71"/>
      <c r="AH241" s="71"/>
      <c r="AI241" s="71"/>
      <c r="AJ241" s="71"/>
      <c r="AK241" s="71"/>
      <c r="AL241" s="71"/>
      <c r="AM241" s="71"/>
      <c r="AN241" s="71"/>
      <c r="AO241" s="71"/>
      <c r="AP241" s="71"/>
      <c r="AQ241" s="71"/>
    </row>
    <row r="242" spans="2:43" ht="15" customHeight="1" x14ac:dyDescent="0.2">
      <c r="B242" s="71"/>
      <c r="C242" s="71"/>
      <c r="D242" s="71"/>
      <c r="E242" s="71"/>
      <c r="F242" s="71"/>
      <c r="G242" s="71"/>
      <c r="H242" s="71"/>
      <c r="I242" s="71"/>
      <c r="J242" s="71"/>
      <c r="K242" s="71"/>
      <c r="L242" s="71"/>
      <c r="M242" s="71"/>
      <c r="N242" s="71"/>
      <c r="O242" s="71"/>
      <c r="P242" s="71"/>
      <c r="Q242" s="71"/>
      <c r="R242" s="71"/>
      <c r="S242" s="71"/>
      <c r="T242" s="71"/>
      <c r="U242" s="71"/>
      <c r="V242" s="71"/>
      <c r="W242" s="71"/>
      <c r="X242" s="71"/>
      <c r="Y242" s="71"/>
      <c r="Z242" s="71"/>
      <c r="AA242" s="71"/>
      <c r="AB242" s="71"/>
      <c r="AC242" s="71"/>
      <c r="AD242" s="71"/>
      <c r="AE242" s="71"/>
      <c r="AF242" s="71"/>
      <c r="AG242" s="71"/>
      <c r="AH242" s="71"/>
      <c r="AI242" s="71"/>
      <c r="AJ242" s="71"/>
      <c r="AK242" s="71"/>
      <c r="AL242" s="71"/>
      <c r="AM242" s="71"/>
      <c r="AN242" s="71"/>
      <c r="AO242" s="71"/>
      <c r="AP242" s="71"/>
      <c r="AQ242" s="71"/>
    </row>
    <row r="243" spans="2:43" ht="15" customHeight="1" x14ac:dyDescent="0.2">
      <c r="B243" s="71"/>
      <c r="C243" s="71"/>
      <c r="D243" s="71"/>
      <c r="E243" s="71"/>
      <c r="F243" s="71"/>
      <c r="G243" s="71"/>
      <c r="H243" s="71"/>
      <c r="I243" s="71"/>
      <c r="J243" s="71"/>
      <c r="K243" s="71"/>
      <c r="L243" s="71"/>
      <c r="M243" s="71"/>
      <c r="N243" s="71"/>
      <c r="O243" s="71"/>
      <c r="P243" s="71"/>
      <c r="Q243" s="71"/>
      <c r="R243" s="71"/>
      <c r="S243" s="71"/>
      <c r="T243" s="71"/>
      <c r="U243" s="71"/>
      <c r="V243" s="71"/>
      <c r="W243" s="71"/>
      <c r="X243" s="71"/>
      <c r="Y243" s="71"/>
      <c r="Z243" s="71"/>
      <c r="AA243" s="71"/>
      <c r="AB243" s="71"/>
      <c r="AC243" s="71"/>
      <c r="AD243" s="71"/>
      <c r="AE243" s="71"/>
      <c r="AF243" s="71"/>
      <c r="AG243" s="71"/>
      <c r="AH243" s="71"/>
      <c r="AI243" s="71"/>
      <c r="AJ243" s="71"/>
      <c r="AK243" s="71"/>
      <c r="AL243" s="71"/>
      <c r="AM243" s="71"/>
      <c r="AN243" s="71"/>
      <c r="AO243" s="71"/>
      <c r="AP243" s="71"/>
      <c r="AQ243" s="71"/>
    </row>
    <row r="244" spans="2:43" ht="15" customHeight="1" x14ac:dyDescent="0.2">
      <c r="B244" s="71"/>
      <c r="C244" s="71"/>
      <c r="D244" s="71"/>
      <c r="E244" s="71"/>
      <c r="F244" s="71"/>
      <c r="G244" s="71"/>
      <c r="H244" s="71"/>
      <c r="I244" s="71"/>
      <c r="J244" s="71"/>
      <c r="K244" s="71"/>
      <c r="L244" s="71"/>
      <c r="M244" s="71"/>
      <c r="N244" s="71"/>
      <c r="O244" s="71"/>
      <c r="P244" s="71"/>
      <c r="Q244" s="71"/>
      <c r="R244" s="71"/>
      <c r="S244" s="71"/>
      <c r="T244" s="71"/>
      <c r="U244" s="71"/>
      <c r="V244" s="71"/>
      <c r="W244" s="71"/>
      <c r="X244" s="71"/>
      <c r="Y244" s="71"/>
      <c r="Z244" s="71"/>
      <c r="AA244" s="71"/>
      <c r="AB244" s="71"/>
      <c r="AC244" s="71"/>
      <c r="AD244" s="71"/>
      <c r="AE244" s="71"/>
      <c r="AF244" s="71"/>
      <c r="AG244" s="71"/>
      <c r="AH244" s="71"/>
      <c r="AI244" s="71"/>
      <c r="AJ244" s="71"/>
      <c r="AK244" s="71"/>
      <c r="AL244" s="71"/>
      <c r="AM244" s="71"/>
      <c r="AN244" s="71"/>
      <c r="AO244" s="71"/>
      <c r="AP244" s="71"/>
      <c r="AQ244" s="71"/>
    </row>
    <row r="245" spans="2:43" ht="15" customHeight="1" x14ac:dyDescent="0.2">
      <c r="B245" s="71"/>
      <c r="C245" s="71"/>
      <c r="D245" s="71"/>
      <c r="E245" s="71"/>
      <c r="F245" s="71"/>
      <c r="G245" s="71"/>
      <c r="H245" s="71"/>
      <c r="I245" s="71"/>
      <c r="J245" s="71"/>
      <c r="K245" s="71"/>
      <c r="L245" s="71"/>
      <c r="M245" s="71"/>
      <c r="N245" s="71"/>
      <c r="O245" s="71"/>
      <c r="P245" s="71"/>
      <c r="Q245" s="71"/>
      <c r="R245" s="71"/>
      <c r="S245" s="71"/>
      <c r="T245" s="71"/>
      <c r="U245" s="71"/>
      <c r="V245" s="71"/>
      <c r="W245" s="71"/>
      <c r="X245" s="71"/>
      <c r="Y245" s="71"/>
      <c r="Z245" s="71"/>
      <c r="AA245" s="71"/>
      <c r="AB245" s="71"/>
      <c r="AC245" s="71"/>
      <c r="AD245" s="71"/>
      <c r="AE245" s="71"/>
      <c r="AF245" s="71"/>
      <c r="AG245" s="71"/>
      <c r="AH245" s="71"/>
      <c r="AI245" s="71"/>
      <c r="AJ245" s="71"/>
      <c r="AK245" s="71"/>
      <c r="AL245" s="71"/>
      <c r="AM245" s="71"/>
      <c r="AN245" s="71"/>
      <c r="AO245" s="71"/>
      <c r="AP245" s="71"/>
      <c r="AQ245" s="71"/>
    </row>
  </sheetData>
  <sortState ref="B6:AB7">
    <sortCondition ref="B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2019</v>
      </c>
      <c r="Y4" s="12" t="s">
        <v>26</v>
      </c>
      <c r="Z4" s="1" t="s">
        <v>25</v>
      </c>
      <c r="AA4" s="12">
        <v>11</v>
      </c>
      <c r="AB4" s="12">
        <v>2</v>
      </c>
      <c r="AC4" s="12">
        <v>8</v>
      </c>
      <c r="AD4" s="12">
        <v>16</v>
      </c>
      <c r="AE4" s="12">
        <v>49</v>
      </c>
      <c r="AF4" s="68">
        <v>0.64470000000000005</v>
      </c>
      <c r="AG4" s="19">
        <v>76</v>
      </c>
      <c r="AH4" s="40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30</v>
      </c>
      <c r="Z5" s="1" t="s">
        <v>31</v>
      </c>
      <c r="AA5" s="12">
        <v>7</v>
      </c>
      <c r="AB5" s="12">
        <v>1</v>
      </c>
      <c r="AC5" s="12">
        <v>5</v>
      </c>
      <c r="AD5" s="12">
        <v>10</v>
      </c>
      <c r="AE5" s="12">
        <v>33</v>
      </c>
      <c r="AF5" s="32">
        <v>0.6</v>
      </c>
      <c r="AG5" s="19">
        <v>55</v>
      </c>
      <c r="AH5" s="40"/>
      <c r="AI5" s="7"/>
      <c r="AJ5" s="7"/>
      <c r="AK5" s="7"/>
      <c r="AM5" s="12"/>
      <c r="AN5" s="12"/>
      <c r="AO5" s="13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126">
        <v>2021</v>
      </c>
      <c r="C6" s="137" t="s">
        <v>72</v>
      </c>
      <c r="D6" s="127" t="s">
        <v>73</v>
      </c>
      <c r="E6" s="126">
        <v>8</v>
      </c>
      <c r="F6" s="126">
        <v>0</v>
      </c>
      <c r="G6" s="126">
        <v>2</v>
      </c>
      <c r="H6" s="138">
        <v>3</v>
      </c>
      <c r="I6" s="126">
        <v>20</v>
      </c>
      <c r="J6" s="128">
        <v>0.42549999999999999</v>
      </c>
      <c r="K6" s="129">
        <v>47</v>
      </c>
      <c r="L6" s="40"/>
      <c r="M6" s="7"/>
      <c r="N6" s="7"/>
      <c r="O6" s="7"/>
      <c r="P6" s="10"/>
      <c r="Q6" s="12">
        <v>2</v>
      </c>
      <c r="R6" s="12">
        <v>0</v>
      </c>
      <c r="S6" s="13">
        <v>0</v>
      </c>
      <c r="T6" s="12">
        <v>1</v>
      </c>
      <c r="U6" s="12">
        <v>5</v>
      </c>
      <c r="V6" s="59">
        <v>0.55559999999999998</v>
      </c>
      <c r="W6" s="10">
        <v>9</v>
      </c>
      <c r="X6" s="126">
        <v>2021</v>
      </c>
      <c r="Y6" s="126" t="s">
        <v>30</v>
      </c>
      <c r="Z6" s="127" t="s">
        <v>79</v>
      </c>
      <c r="AA6" s="126">
        <v>8</v>
      </c>
      <c r="AB6" s="126">
        <v>1</v>
      </c>
      <c r="AC6" s="126">
        <v>16</v>
      </c>
      <c r="AD6" s="126">
        <v>14</v>
      </c>
      <c r="AE6" s="126">
        <v>54</v>
      </c>
      <c r="AF6" s="128">
        <v>0.72970000000000002</v>
      </c>
      <c r="AG6" s="129">
        <v>74</v>
      </c>
      <c r="AH6" s="7"/>
      <c r="AI6" s="7"/>
      <c r="AJ6" s="7"/>
      <c r="AK6" s="7"/>
      <c r="AL6" s="16"/>
      <c r="AM6" s="12"/>
      <c r="AN6" s="12"/>
      <c r="AO6" s="13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6">
        <v>2022</v>
      </c>
      <c r="C7" s="126" t="s">
        <v>81</v>
      </c>
      <c r="D7" s="127" t="s">
        <v>82</v>
      </c>
      <c r="E7" s="126">
        <v>21</v>
      </c>
      <c r="F7" s="126">
        <v>1</v>
      </c>
      <c r="G7" s="126">
        <v>8</v>
      </c>
      <c r="H7" s="126">
        <v>5</v>
      </c>
      <c r="I7" s="126">
        <v>54</v>
      </c>
      <c r="J7" s="128">
        <v>0.53469999999999995</v>
      </c>
      <c r="K7" s="129">
        <v>101</v>
      </c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32"/>
      <c r="AG7" s="19"/>
      <c r="AH7" s="40"/>
      <c r="AI7" s="7"/>
      <c r="AJ7" s="7"/>
      <c r="AK7" s="7"/>
      <c r="AM7" s="12"/>
      <c r="AN7" s="12"/>
      <c r="AO7" s="12"/>
      <c r="AP7" s="12"/>
      <c r="AQ7" s="12"/>
      <c r="AR7" s="32"/>
      <c r="AS7" s="10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29</v>
      </c>
      <c r="F8" s="36">
        <f>SUM(F4:F7)</f>
        <v>1</v>
      </c>
      <c r="G8" s="36">
        <f>SUM(G4:G7)</f>
        <v>10</v>
      </c>
      <c r="H8" s="36">
        <f>SUM(H4:H7)</f>
        <v>8</v>
      </c>
      <c r="I8" s="36">
        <f>SUM(I4:I7)</f>
        <v>74</v>
      </c>
      <c r="J8" s="37">
        <f>PRODUCT(I8/K8)</f>
        <v>0.5</v>
      </c>
      <c r="K8" s="21">
        <f>SUM(K4:K7)</f>
        <v>148</v>
      </c>
      <c r="L8" s="18"/>
      <c r="M8" s="29"/>
      <c r="N8" s="41"/>
      <c r="O8" s="42"/>
      <c r="P8" s="10"/>
      <c r="Q8" s="36">
        <f>SUM(Q4:Q7)</f>
        <v>2</v>
      </c>
      <c r="R8" s="36">
        <f>SUM(R4:R7)</f>
        <v>0</v>
      </c>
      <c r="S8" s="36">
        <f>SUM(S4:S7)</f>
        <v>0</v>
      </c>
      <c r="T8" s="36">
        <f>SUM(T4:T7)</f>
        <v>1</v>
      </c>
      <c r="U8" s="36">
        <f>SUM(U4:U7)</f>
        <v>5</v>
      </c>
      <c r="V8" s="37">
        <f>PRODUCT(U8/W8)</f>
        <v>0.55555555555555558</v>
      </c>
      <c r="W8" s="21">
        <f>SUM(W4:W7)</f>
        <v>9</v>
      </c>
      <c r="X8" s="64" t="s">
        <v>13</v>
      </c>
      <c r="Y8" s="11"/>
      <c r="Z8" s="9"/>
      <c r="AA8" s="36">
        <f>SUM(AA4:AA7)</f>
        <v>26</v>
      </c>
      <c r="AB8" s="36">
        <f>SUM(AB4:AB7)</f>
        <v>4</v>
      </c>
      <c r="AC8" s="36">
        <f>SUM(AC4:AC7)</f>
        <v>29</v>
      </c>
      <c r="AD8" s="36">
        <f>SUM(AD4:AD7)</f>
        <v>40</v>
      </c>
      <c r="AE8" s="36">
        <f>SUM(AE4:AE7)</f>
        <v>136</v>
      </c>
      <c r="AF8" s="37">
        <f>PRODUCT(AE8/AG8)</f>
        <v>0.6634146341463415</v>
      </c>
      <c r="AG8" s="21">
        <f>SUM(AG4:AG7)</f>
        <v>205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16" t="s">
        <v>29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1</v>
      </c>
      <c r="F11" s="47">
        <v>0</v>
      </c>
      <c r="G11" s="47">
        <v>0</v>
      </c>
      <c r="H11" s="47">
        <v>0</v>
      </c>
      <c r="I11" s="47">
        <v>1</v>
      </c>
      <c r="J11" s="60">
        <v>0.5</v>
      </c>
      <c r="K11" s="16">
        <f>PRODUCT(I11/J11)</f>
        <v>2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1</v>
      </c>
      <c r="Q11" s="17"/>
      <c r="R11" s="17"/>
      <c r="S11" s="17"/>
      <c r="T11" s="54" t="s">
        <v>24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31</v>
      </c>
      <c r="F12" s="47">
        <f>PRODUCT(F8+R8)</f>
        <v>1</v>
      </c>
      <c r="G12" s="47">
        <f>PRODUCT(G8+S8)</f>
        <v>10</v>
      </c>
      <c r="H12" s="47">
        <f>PRODUCT(H8+T8)</f>
        <v>9</v>
      </c>
      <c r="I12" s="47">
        <f>PRODUCT(I8+U8)</f>
        <v>79</v>
      </c>
      <c r="J12" s="60">
        <f>PRODUCT(I12/K12)</f>
        <v>0.50318471337579618</v>
      </c>
      <c r="K12" s="16">
        <f>PRODUCT(K8+W8)</f>
        <v>157</v>
      </c>
      <c r="L12" s="53">
        <f>PRODUCT((F12+G12)/E12)</f>
        <v>0.35483870967741937</v>
      </c>
      <c r="M12" s="53">
        <f>PRODUCT(H12/E12)</f>
        <v>0.29032258064516131</v>
      </c>
      <c r="N12" s="53">
        <f>PRODUCT((F12+G12+H12)/E12)</f>
        <v>0.64516129032258063</v>
      </c>
      <c r="O12" s="53">
        <f>PRODUCT(I12/E12)</f>
        <v>2.5483870967741935</v>
      </c>
      <c r="Q12" s="17"/>
      <c r="R12" s="17"/>
      <c r="S12" s="17"/>
      <c r="T12" s="54" t="s">
        <v>32</v>
      </c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26</v>
      </c>
      <c r="F13" s="47">
        <f>PRODUCT(AB8+AN8)</f>
        <v>4</v>
      </c>
      <c r="G13" s="47">
        <f>PRODUCT(AC8+AO8)</f>
        <v>29</v>
      </c>
      <c r="H13" s="47">
        <f>PRODUCT(AD8+AP8)</f>
        <v>40</v>
      </c>
      <c r="I13" s="47">
        <f>PRODUCT(AE8+AQ8)</f>
        <v>136</v>
      </c>
      <c r="J13" s="60">
        <f>PRODUCT(I13/K13)</f>
        <v>0.6634146341463415</v>
      </c>
      <c r="K13" s="10">
        <f>PRODUCT(AG8+AS8)</f>
        <v>205</v>
      </c>
      <c r="L13" s="53">
        <f>PRODUCT((F13+G13)/E13)</f>
        <v>1.2692307692307692</v>
      </c>
      <c r="M13" s="53">
        <f>PRODUCT(H13/E13)</f>
        <v>1.5384615384615385</v>
      </c>
      <c r="N13" s="53">
        <f>PRODUCT((F13+G13+H13)/E13)</f>
        <v>2.8076923076923075</v>
      </c>
      <c r="O13" s="53">
        <f>PRODUCT(I13/E13)</f>
        <v>5.2307692307692308</v>
      </c>
      <c r="Q13" s="17"/>
      <c r="R13" s="17"/>
      <c r="S13" s="16"/>
      <c r="T13" s="16" t="s">
        <v>74</v>
      </c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58</v>
      </c>
      <c r="F14" s="47">
        <f t="shared" ref="F14:I14" si="0">SUM(F11:F13)</f>
        <v>5</v>
      </c>
      <c r="G14" s="47">
        <f t="shared" si="0"/>
        <v>39</v>
      </c>
      <c r="H14" s="47">
        <f t="shared" si="0"/>
        <v>49</v>
      </c>
      <c r="I14" s="47">
        <f t="shared" si="0"/>
        <v>216</v>
      </c>
      <c r="J14" s="60">
        <f>PRODUCT(I14/K14)</f>
        <v>0.59340659340659341</v>
      </c>
      <c r="K14" s="16">
        <f>SUM(K11:K13)</f>
        <v>364</v>
      </c>
      <c r="L14" s="53">
        <f>PRODUCT((F14+G14)/E14)</f>
        <v>0.75862068965517238</v>
      </c>
      <c r="M14" s="53">
        <f>PRODUCT(H14/E14)</f>
        <v>0.84482758620689657</v>
      </c>
      <c r="N14" s="53">
        <f>PRODUCT((F14+G14+H14)/E14)</f>
        <v>1.603448275862069</v>
      </c>
      <c r="O14" s="53">
        <f>PRODUCT(I14/E14)</f>
        <v>3.7241379310344827</v>
      </c>
      <c r="Q14" s="10"/>
      <c r="R14" s="10"/>
      <c r="S14" s="10"/>
      <c r="T14" s="54" t="s">
        <v>80</v>
      </c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 t="s">
        <v>83</v>
      </c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sortState ref="B6:AR7">
    <sortCondition ref="B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2023-01-05T22:02:57Z</dcterms:modified>
</cp:coreProperties>
</file>